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Sheet1" sheetId="1" r:id="rId1"/>
  </sheets>
  <definedNames>
    <definedName name="_xlnm._FilterDatabase" localSheetId="0" hidden="1">Sheet1!$A$5:$Y$9</definedName>
    <definedName name="_xlnm.Print_Titles" localSheetId="0">Sheet1!$1:$5</definedName>
  </definedNames>
  <calcPr calcId="144525"/>
</workbook>
</file>

<file path=xl/sharedStrings.xml><?xml version="1.0" encoding="utf-8"?>
<sst xmlns="http://schemas.openxmlformats.org/spreadsheetml/2006/main" count="65" uniqueCount="56">
  <si>
    <t>且末县2021年衔接乡村振兴资金结余资金项目计划表</t>
  </si>
  <si>
    <t>单位：万元、户</t>
  </si>
  <si>
    <t>序号</t>
  </si>
  <si>
    <t>项目库编号</t>
  </si>
  <si>
    <t>资金来源</t>
  </si>
  <si>
    <t>类型</t>
  </si>
  <si>
    <t>项目名称</t>
  </si>
  <si>
    <t>建设性质</t>
  </si>
  <si>
    <t>项目类别</t>
  </si>
  <si>
    <t>项目开工时间</t>
  </si>
  <si>
    <t>项目完工时间</t>
  </si>
  <si>
    <t>建设地点</t>
  </si>
  <si>
    <t>建设内容</t>
  </si>
  <si>
    <t>累计完成项目总投资</t>
  </si>
  <si>
    <t>带动脱贫户数</t>
  </si>
  <si>
    <t>绩效目标</t>
  </si>
  <si>
    <t>合计</t>
  </si>
  <si>
    <t>中央扶贫发展资金</t>
  </si>
  <si>
    <t>巩固拓展脱贫攻坚成果和乡村振兴资金</t>
  </si>
  <si>
    <t>少数民族发展资金</t>
  </si>
  <si>
    <t>国有农场巩固提升资金</t>
  </si>
  <si>
    <t>自治区扶贫发展资金</t>
  </si>
  <si>
    <t>自治州扶贫发展资金</t>
  </si>
  <si>
    <t>地方政府债券资金</t>
  </si>
  <si>
    <t>地方专项扶贫资金</t>
  </si>
  <si>
    <t>以工代赈资金</t>
  </si>
  <si>
    <t>援疆资金</t>
  </si>
  <si>
    <t>其他资金</t>
  </si>
  <si>
    <t>合计个项目</t>
  </si>
  <si>
    <t>6528252021139</t>
  </si>
  <si>
    <t>第一批结余</t>
  </si>
  <si>
    <t>采购类</t>
  </si>
  <si>
    <t>壮大集体经济牲畜养殖项目</t>
  </si>
  <si>
    <t>新建</t>
  </si>
  <si>
    <t>标准化养殖</t>
  </si>
  <si>
    <t>阿羌镇
萨尔干吉村</t>
  </si>
  <si>
    <t>为壮大集体经济，计划购买生产母羊（藏羊，2-6岁，体重≥40kg）245只，每只1500元，共计需要资金36.75万元。将购买245只生产母羊入股合作社，每年按照项目总投资的10%进行分红，分红所得收入由村委会会议研究用于产业发展或公共基础设施建设。项目建成后资产归属萨尔干吉村委会所有。</t>
  </si>
  <si>
    <t>项目实施后入股村领办畜牧养殖合作社，每年按照项目总投资的10%向村集体进行分红，分红所得收入由村委会会议研究用于产业发展或公共基础设施建设，带动20户脱贫户改善生产生活环境，有效巩固拓展脱贫攻坚成果同乡村振兴有效衔接。可以有效促进阿羌镇萨尔干吉村村集体经济发展，</t>
  </si>
  <si>
    <t>6528252021362</t>
  </si>
  <si>
    <t>标准化养殖小区配套设备</t>
  </si>
  <si>
    <t>阔什萨特玛乡阔什萨特玛村</t>
  </si>
  <si>
    <r>
      <rPr>
        <sz val="12"/>
        <rFont val="方正小标宋_GBK"/>
        <charset val="0"/>
      </rPr>
      <t>采购消毒车（洒水车）</t>
    </r>
    <r>
      <rPr>
        <sz val="12"/>
        <color theme="1"/>
        <rFont val="方正小标宋_GBK"/>
        <charset val="0"/>
      </rPr>
      <t>1辆及配套设备（容积(m3)≧7，发动机功率：≧110），主要用于养殖小区消毒防疫、同时可以用于路面洒水、园林绿化等方面，需要资金16万元。项目资产归属阔什萨特玛村所有。</t>
    </r>
  </si>
  <si>
    <t>通过项目实施，可以为40户脱贫户暖圈及养殖小区公共区域消毒，有效防止动物疫病发生，提高成活率，降低养殖风险，同时可以用于路面洒水、园林绿化等方面。有效巩固拓展脱贫攻坚成果同乡村振兴有效衔接。</t>
  </si>
  <si>
    <t>6528252021391</t>
  </si>
  <si>
    <t>发展壮大村集体经济项目</t>
  </si>
  <si>
    <t>库拉木勒克乡阿克亚村</t>
  </si>
  <si>
    <t>阿克亚村购买生产母羊（欧拉羊2-4岁，体重≥50公斤）220只，每只补助2500元，共计54.98787万元，通过托养方式给脱贫户，增加脱贫户生产资料，巩固脱贫成果，产权归村集体所有，母畜繁育的85%由饲养方受益，15%交还给村集体，壮大村集体经济。</t>
  </si>
  <si>
    <t>项目实施后通过托养方式给脱贫户，增加脱贫户生产资料，巩固脱贫成果，产权归村集体所有，母畜繁育的（牲畜个数）85%由饲养方受益，15%交还给村集体，壮大村集体经济分红所得收入由村委会会议研究用于产业发展或公共基础设施建设，带动38户脱贫户改善生产生活环境，有效巩固拓展脱贫攻坚成果同乡村振兴有效衔接。可以有效促进阿羌镇萨尔干吉村村集体经济发展。</t>
  </si>
  <si>
    <t>6528252021392</t>
  </si>
  <si>
    <t>第二批结余资金</t>
  </si>
  <si>
    <t>直接支付</t>
  </si>
  <si>
    <t>雨露计划</t>
  </si>
  <si>
    <t>教育扶贫</t>
  </si>
  <si>
    <t>县教育和科学技术局</t>
  </si>
  <si>
    <t>计划为2021-2022学年秋季学期（第一批）接受中高等职业教育（中等职业学校一年级、二年级学生和高等职业教育一年级、二年级、三年级）的238名学生（中职213人，其中脱贫户187人，边缘易致贫户23人，突发严重困难户3人；高等职业教育25人，均为边缘易致贫户）发放雨露计划资助金，每生每学期1500元，小计35.75万元。</t>
  </si>
  <si>
    <t>引导农村贫困家庭新成长接受职业教育，提素质、学技能，稳就业、增收入，为新型工业化、城镇化建设培养技术技能人才，阻断贫困时代传递，确保每个孩子起码学会一项有用技能</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</si>
</sst>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 numFmtId="177" formatCode="0000000000000"/>
    <numFmt numFmtId="178" formatCode="0000.00"/>
    <numFmt numFmtId="179" formatCode="0_ "/>
    <numFmt numFmtId="180" formatCode="0.0000_ "/>
    <numFmt numFmtId="181" formatCode="0.0000000%"/>
  </numFmts>
  <fonts count="35">
    <font>
      <sz val="11"/>
      <color theme="1"/>
      <name val="宋体"/>
      <charset val="134"/>
      <scheme val="minor"/>
    </font>
    <font>
      <sz val="30"/>
      <name val="方正小标宋_GBK"/>
      <charset val="134"/>
    </font>
    <font>
      <sz val="12"/>
      <name val="方正仿宋_GBK"/>
      <charset val="134"/>
    </font>
    <font>
      <b/>
      <sz val="15"/>
      <name val="方正黑体_GBK"/>
      <charset val="134"/>
    </font>
    <font>
      <b/>
      <sz val="24"/>
      <name val="方正仿宋_GBK"/>
      <charset val="134"/>
    </font>
    <font>
      <sz val="13"/>
      <name val="微软雅黑"/>
      <charset val="134"/>
    </font>
    <font>
      <sz val="13"/>
      <name val="微软雅黑"/>
      <charset val="0"/>
    </font>
    <font>
      <sz val="24"/>
      <name val="方正仿宋_GBK"/>
      <charset val="134"/>
    </font>
    <font>
      <b/>
      <sz val="14"/>
      <name val="方正仿宋_GBK"/>
      <charset val="134"/>
    </font>
    <font>
      <b/>
      <sz val="12"/>
      <name val="方正仿宋_GBK"/>
      <charset val="134"/>
    </font>
    <font>
      <sz val="14"/>
      <color theme="1"/>
      <name val="方正小标宋_GBK"/>
      <charset val="134"/>
    </font>
    <font>
      <sz val="14"/>
      <name val="方正小标宋_GBK"/>
      <charset val="0"/>
    </font>
    <font>
      <sz val="12"/>
      <name val="方正小标宋_GBK"/>
      <charset val="0"/>
    </font>
    <font>
      <sz val="30"/>
      <name val="Times New Roman"/>
      <charset val="0"/>
    </font>
    <font>
      <b/>
      <sz val="11"/>
      <color rgb="FFFFFFFF"/>
      <name val="宋体"/>
      <charset val="0"/>
      <scheme val="minor"/>
    </font>
    <font>
      <u/>
      <sz val="11"/>
      <color rgb="FF800080"/>
      <name val="宋体"/>
      <charset val="0"/>
      <scheme val="minor"/>
    </font>
    <font>
      <b/>
      <sz val="11"/>
      <color rgb="FF3F3F3F"/>
      <name val="宋体"/>
      <charset val="0"/>
      <scheme val="minor"/>
    </font>
    <font>
      <b/>
      <sz val="18"/>
      <color theme="3"/>
      <name val="宋体"/>
      <charset val="134"/>
      <scheme val="minor"/>
    </font>
    <font>
      <b/>
      <sz val="11"/>
      <color rgb="FFFA7D00"/>
      <name val="宋体"/>
      <charset val="0"/>
      <scheme val="minor"/>
    </font>
    <font>
      <i/>
      <sz val="11"/>
      <color rgb="FF7F7F7F"/>
      <name val="宋体"/>
      <charset val="0"/>
      <scheme val="minor"/>
    </font>
    <font>
      <sz val="11"/>
      <color rgb="FF3F3F76"/>
      <name val="宋体"/>
      <charset val="0"/>
      <scheme val="minor"/>
    </font>
    <font>
      <b/>
      <sz val="15"/>
      <color theme="3"/>
      <name val="宋体"/>
      <charset val="134"/>
      <scheme val="minor"/>
    </font>
    <font>
      <b/>
      <sz val="11"/>
      <color theme="3"/>
      <name val="宋体"/>
      <charset val="134"/>
      <scheme val="minor"/>
    </font>
    <font>
      <u/>
      <sz val="11"/>
      <color rgb="FF0000F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2"/>
      <name val="宋体"/>
      <charset val="134"/>
    </font>
    <font>
      <b/>
      <sz val="13"/>
      <color theme="3"/>
      <name val="宋体"/>
      <charset val="134"/>
      <scheme val="minor"/>
    </font>
    <font>
      <sz val="11"/>
      <color rgb="FFFF0000"/>
      <name val="宋体"/>
      <charset val="0"/>
      <scheme val="minor"/>
    </font>
    <font>
      <sz val="11"/>
      <color rgb="FF9C65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2"/>
      <color theme="1"/>
      <name val="方正小标宋_GBK"/>
      <charset val="0"/>
    </font>
  </fonts>
  <fills count="33">
    <fill>
      <patternFill patternType="none"/>
    </fill>
    <fill>
      <patternFill patternType="gray125"/>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9"/>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rgb="FFFFEB9C"/>
        <bgColor indexed="64"/>
      </patternFill>
    </fill>
    <fill>
      <patternFill patternType="solid">
        <fgColor theme="9"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25" fillId="14" borderId="0" applyNumberFormat="0" applyBorder="0" applyAlignment="0" applyProtection="0">
      <alignment vertical="center"/>
    </xf>
    <xf numFmtId="0" fontId="20"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1" borderId="0" applyNumberFormat="0" applyBorder="0" applyAlignment="0" applyProtection="0">
      <alignment vertical="center"/>
    </xf>
    <xf numFmtId="0" fontId="26" fillId="8" borderId="0" applyNumberFormat="0" applyBorder="0" applyAlignment="0" applyProtection="0">
      <alignment vertical="center"/>
    </xf>
    <xf numFmtId="43" fontId="0" fillId="0" borderId="0" applyFont="0" applyFill="0" applyBorder="0" applyAlignment="0" applyProtection="0">
      <alignment vertical="center"/>
    </xf>
    <xf numFmtId="0" fontId="24" fillId="17" borderId="0" applyNumberFormat="0" applyBorder="0" applyAlignment="0" applyProtection="0">
      <alignment vertical="center"/>
    </xf>
    <xf numFmtId="0" fontId="23" fillId="0" borderId="0" applyNumberFormat="0" applyFill="0" applyBorder="0" applyAlignment="0" applyProtection="0">
      <alignment vertical="center"/>
    </xf>
    <xf numFmtId="0" fontId="27" fillId="0" borderId="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5" borderId="11" applyNumberFormat="0" applyFont="0" applyAlignment="0" applyProtection="0">
      <alignment vertical="center"/>
    </xf>
    <xf numFmtId="0" fontId="24" fillId="13" borderId="0" applyNumberFormat="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10" applyNumberFormat="0" applyFill="0" applyAlignment="0" applyProtection="0">
      <alignment vertical="center"/>
    </xf>
    <xf numFmtId="0" fontId="28" fillId="0" borderId="10" applyNumberFormat="0" applyFill="0" applyAlignment="0" applyProtection="0">
      <alignment vertical="center"/>
    </xf>
    <xf numFmtId="0" fontId="24" fillId="20" borderId="0" applyNumberFormat="0" applyBorder="0" applyAlignment="0" applyProtection="0">
      <alignment vertical="center"/>
    </xf>
    <xf numFmtId="0" fontId="22" fillId="0" borderId="12" applyNumberFormat="0" applyFill="0" applyAlignment="0" applyProtection="0">
      <alignment vertical="center"/>
    </xf>
    <xf numFmtId="0" fontId="24" fillId="10" borderId="0" applyNumberFormat="0" applyBorder="0" applyAlignment="0" applyProtection="0">
      <alignment vertical="center"/>
    </xf>
    <xf numFmtId="0" fontId="16" fillId="3" borderId="8" applyNumberFormat="0" applyAlignment="0" applyProtection="0">
      <alignment vertical="center"/>
    </xf>
    <xf numFmtId="0" fontId="18" fillId="3" borderId="9" applyNumberFormat="0" applyAlignment="0" applyProtection="0">
      <alignment vertical="center"/>
    </xf>
    <xf numFmtId="0" fontId="14" fillId="2" borderId="7" applyNumberFormat="0" applyAlignment="0" applyProtection="0">
      <alignment vertical="center"/>
    </xf>
    <xf numFmtId="0" fontId="25" fillId="23" borderId="0" applyNumberFormat="0" applyBorder="0" applyAlignment="0" applyProtection="0">
      <alignment vertical="center"/>
    </xf>
    <xf numFmtId="0" fontId="24" fillId="16" borderId="0" applyNumberFormat="0" applyBorder="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24" borderId="0" applyNumberFormat="0" applyBorder="0" applyAlignment="0" applyProtection="0">
      <alignment vertical="center"/>
    </xf>
    <xf numFmtId="0" fontId="30" fillId="22" borderId="0" applyNumberFormat="0" applyBorder="0" applyAlignment="0" applyProtection="0">
      <alignment vertical="center"/>
    </xf>
    <xf numFmtId="0" fontId="25" fillId="27" borderId="0" applyNumberFormat="0" applyBorder="0" applyAlignment="0" applyProtection="0">
      <alignment vertical="center"/>
    </xf>
    <xf numFmtId="0" fontId="24" fillId="26" borderId="0" applyNumberFormat="0" applyBorder="0" applyAlignment="0" applyProtection="0">
      <alignment vertical="center"/>
    </xf>
    <xf numFmtId="0" fontId="25" fillId="12" borderId="0" applyNumberFormat="0" applyBorder="0" applyAlignment="0" applyProtection="0">
      <alignment vertical="center"/>
    </xf>
    <xf numFmtId="0" fontId="25" fillId="30" borderId="0" applyNumberFormat="0" applyBorder="0" applyAlignment="0" applyProtection="0">
      <alignment vertical="center"/>
    </xf>
    <xf numFmtId="0" fontId="25" fillId="19" borderId="0" applyNumberFormat="0" applyBorder="0" applyAlignment="0" applyProtection="0">
      <alignment vertical="center"/>
    </xf>
    <xf numFmtId="0" fontId="25" fillId="7" borderId="0" applyNumberFormat="0" applyBorder="0" applyAlignment="0" applyProtection="0">
      <alignment vertical="center"/>
    </xf>
    <xf numFmtId="0" fontId="24" fillId="9" borderId="0" applyNumberFormat="0" applyBorder="0" applyAlignment="0" applyProtection="0">
      <alignment vertical="center"/>
    </xf>
    <xf numFmtId="0" fontId="24" fillId="21" borderId="0" applyNumberFormat="0" applyBorder="0" applyAlignment="0" applyProtection="0">
      <alignment vertical="center"/>
    </xf>
    <xf numFmtId="0" fontId="25" fillId="29" borderId="0" applyNumberFormat="0" applyBorder="0" applyAlignment="0" applyProtection="0">
      <alignment vertical="center"/>
    </xf>
    <xf numFmtId="0" fontId="25" fillId="25" borderId="0" applyNumberFormat="0" applyBorder="0" applyAlignment="0" applyProtection="0">
      <alignment vertical="center"/>
    </xf>
    <xf numFmtId="0" fontId="24" fillId="28" borderId="0" applyNumberFormat="0" applyBorder="0" applyAlignment="0" applyProtection="0">
      <alignment vertical="center"/>
    </xf>
    <xf numFmtId="0" fontId="25" fillId="18" borderId="0" applyNumberFormat="0" applyBorder="0" applyAlignment="0" applyProtection="0">
      <alignment vertical="center"/>
    </xf>
    <xf numFmtId="0" fontId="24" fillId="15" borderId="0" applyNumberFormat="0" applyBorder="0" applyAlignment="0" applyProtection="0">
      <alignment vertical="center"/>
    </xf>
    <xf numFmtId="0" fontId="24" fillId="6"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7" fillId="0" borderId="0">
      <alignment vertical="top"/>
    </xf>
    <xf numFmtId="0" fontId="27" fillId="0" borderId="0">
      <alignment vertical="center"/>
    </xf>
    <xf numFmtId="0" fontId="27" fillId="0" borderId="0"/>
  </cellStyleXfs>
  <cellXfs count="40">
    <xf numFmtId="0" fontId="0" fillId="0" borderId="0" xfId="0">
      <alignment vertical="center"/>
    </xf>
    <xf numFmtId="0" fontId="0" fillId="0" borderId="0" xfId="0" applyAlignment="1">
      <alignment horizontal="center" vertical="center"/>
    </xf>
    <xf numFmtId="179"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178" fontId="1" fillId="0" borderId="0" xfId="0" applyNumberFormat="1" applyFont="1" applyFill="1" applyBorder="1" applyAlignment="1">
      <alignment horizontal="center" vertical="center" wrapText="1"/>
    </xf>
    <xf numFmtId="179" fontId="2" fillId="0" borderId="0" xfId="0" applyNumberFormat="1" applyFont="1" applyFill="1" applyBorder="1" applyAlignment="1">
      <alignment horizontal="left" vertical="center" wrapText="1"/>
    </xf>
    <xf numFmtId="178" fontId="2" fillId="0" borderId="0"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179" fontId="3"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9" fontId="3" fillId="0" borderId="3" xfId="0" applyNumberFormat="1" applyFont="1" applyFill="1" applyBorder="1" applyAlignment="1">
      <alignment horizontal="center" vertical="center" wrapText="1"/>
    </xf>
    <xf numFmtId="179" fontId="4" fillId="0" borderId="4" xfId="0" applyNumberFormat="1" applyFont="1" applyFill="1" applyBorder="1" applyAlignment="1">
      <alignment horizontal="center" vertical="center" wrapText="1"/>
    </xf>
    <xf numFmtId="179" fontId="4" fillId="0" borderId="5" xfId="0" applyNumberFormat="1" applyFont="1" applyFill="1" applyBorder="1" applyAlignment="1">
      <alignment horizontal="center" vertical="center" wrapText="1"/>
    </xf>
    <xf numFmtId="178" fontId="4" fillId="0" borderId="5" xfId="0" applyNumberFormat="1" applyFont="1" applyFill="1" applyBorder="1" applyAlignment="1">
      <alignment horizontal="center" vertical="center" wrapText="1"/>
    </xf>
    <xf numFmtId="179" fontId="5" fillId="0" borderId="1" xfId="11" applyNumberFormat="1" applyFont="1" applyFill="1" applyBorder="1" applyAlignment="1">
      <alignment horizontal="center" vertical="center" wrapText="1"/>
    </xf>
    <xf numFmtId="177" fontId="5" fillId="0" borderId="1" xfId="11"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5" fillId="0" borderId="1" xfId="11" applyFont="1" applyFill="1" applyBorder="1" applyAlignment="1">
      <alignment horizontal="center" vertical="center" wrapText="1"/>
    </xf>
    <xf numFmtId="0" fontId="0" fillId="0" borderId="1" xfId="0" applyFill="1" applyBorder="1" applyAlignment="1">
      <alignment horizontal="center" vertical="center"/>
    </xf>
    <xf numFmtId="178" fontId="5" fillId="0" borderId="1" xfId="11"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180" fontId="1" fillId="0" borderId="0" xfId="0" applyNumberFormat="1" applyFont="1" applyFill="1" applyBorder="1" applyAlignment="1">
      <alignment horizontal="center" vertical="center" wrapText="1"/>
    </xf>
    <xf numFmtId="179" fontId="2" fillId="0" borderId="0" xfId="0" applyNumberFormat="1" applyFont="1" applyFill="1" applyBorder="1" applyAlignment="1">
      <alignment horizontal="center" vertical="center" wrapText="1"/>
    </xf>
    <xf numFmtId="181" fontId="7" fillId="0" borderId="0" xfId="0" applyNumberFormat="1" applyFont="1" applyFill="1" applyBorder="1" applyAlignment="1">
      <alignment horizontal="left" vertical="center" wrapText="1"/>
    </xf>
    <xf numFmtId="180" fontId="2" fillId="0" borderId="0" xfId="0"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180" fontId="8" fillId="0" borderId="1" xfId="0" applyNumberFormat="1" applyFont="1" applyFill="1" applyBorder="1" applyAlignment="1">
      <alignment horizontal="center" vertical="center" wrapText="1"/>
    </xf>
    <xf numFmtId="179" fontId="4" fillId="0" borderId="6" xfId="0" applyNumberFormat="1" applyFont="1" applyFill="1" applyBorder="1" applyAlignment="1">
      <alignment horizontal="left" vertical="center" wrapText="1"/>
    </xf>
    <xf numFmtId="180" fontId="9" fillId="0" borderId="1" xfId="0" applyNumberFormat="1" applyFont="1" applyFill="1" applyBorder="1" applyAlignment="1">
      <alignment horizontal="center" vertical="center" wrapText="1"/>
    </xf>
    <xf numFmtId="180" fontId="5" fillId="0" borderId="1" xfId="11"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50" applyFont="1" applyFill="1" applyBorder="1" applyAlignment="1" applyProtection="1">
      <alignment horizontal="center" vertical="center" wrapText="1"/>
    </xf>
    <xf numFmtId="0" fontId="12" fillId="0" borderId="1" xfId="50" applyFont="1" applyFill="1" applyBorder="1" applyAlignment="1" applyProtection="1">
      <alignment horizontal="center" vertical="center" wrapText="1"/>
    </xf>
    <xf numFmtId="176" fontId="13" fillId="0" borderId="0"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9" fontId="2" fillId="0" borderId="0" xfId="0" applyNumberFormat="1" applyFont="1" applyFill="1" applyBorder="1" applyAlignment="1">
      <alignment vertical="center" wrapText="1"/>
    </xf>
    <xf numFmtId="176" fontId="9" fillId="0" borderId="1" xfId="0" applyNumberFormat="1" applyFont="1" applyFill="1" applyBorder="1" applyAlignment="1">
      <alignment horizontal="center" vertical="center" wrapText="1"/>
    </xf>
    <xf numFmtId="177" fontId="5" fillId="0" borderId="1" xfId="11" applyNumberFormat="1" applyFont="1" applyFill="1" applyBorder="1" applyAlignment="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 name="常规 3" xfId="51"/>
    <cellStyle name="常规 19"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5</xdr:row>
      <xdr:rowOff>0</xdr:rowOff>
    </xdr:from>
    <xdr:to>
      <xdr:col>8</xdr:col>
      <xdr:colOff>328930</xdr:colOff>
      <xdr:row>5</xdr:row>
      <xdr:rowOff>1090930</xdr:rowOff>
    </xdr:to>
    <xdr:sp>
      <xdr:nvSpPr>
        <xdr:cNvPr id="2" name="Text Box 80" hidden="1"/>
        <xdr:cNvSpPr/>
      </xdr:nvSpPr>
      <xdr:spPr>
        <a:xfrm>
          <a:off x="9384665" y="3614420"/>
          <a:ext cx="328930" cy="1090930"/>
        </a:xfrm>
        <a:prstGeom prst="rect">
          <a:avLst/>
        </a:prstGeom>
        <a:noFill/>
        <a:ln w="9525">
          <a:noFill/>
        </a:ln>
      </xdr:spPr>
    </xdr:sp>
    <xdr:clientData/>
  </xdr:twoCellAnchor>
  <xdr:twoCellAnchor editAs="oneCell">
    <xdr:from>
      <xdr:col>8</xdr:col>
      <xdr:colOff>0</xdr:colOff>
      <xdr:row>5</xdr:row>
      <xdr:rowOff>0</xdr:rowOff>
    </xdr:from>
    <xdr:to>
      <xdr:col>8</xdr:col>
      <xdr:colOff>328930</xdr:colOff>
      <xdr:row>5</xdr:row>
      <xdr:rowOff>1090930</xdr:rowOff>
    </xdr:to>
    <xdr:sp>
      <xdr:nvSpPr>
        <xdr:cNvPr id="3" name="Text Box 80" hidden="1"/>
        <xdr:cNvSpPr/>
      </xdr:nvSpPr>
      <xdr:spPr>
        <a:xfrm>
          <a:off x="9384665" y="3614420"/>
          <a:ext cx="328930" cy="1090930"/>
        </a:xfrm>
        <a:prstGeom prst="rect">
          <a:avLst/>
        </a:prstGeom>
        <a:noFill/>
        <a:ln w="9525">
          <a:noFill/>
        </a:ln>
      </xdr:spPr>
    </xdr:sp>
    <xdr:clientData/>
  </xdr:twoCellAnchor>
  <xdr:twoCellAnchor editAs="oneCell">
    <xdr:from>
      <xdr:col>8</xdr:col>
      <xdr:colOff>0</xdr:colOff>
      <xdr:row>5</xdr:row>
      <xdr:rowOff>0</xdr:rowOff>
    </xdr:from>
    <xdr:to>
      <xdr:col>8</xdr:col>
      <xdr:colOff>328930</xdr:colOff>
      <xdr:row>5</xdr:row>
      <xdr:rowOff>1095375</xdr:rowOff>
    </xdr:to>
    <xdr:sp>
      <xdr:nvSpPr>
        <xdr:cNvPr id="4" name="Text Box 80" hidden="1"/>
        <xdr:cNvSpPr/>
      </xdr:nvSpPr>
      <xdr:spPr>
        <a:xfrm>
          <a:off x="9384665" y="3614420"/>
          <a:ext cx="328930" cy="1095375"/>
        </a:xfrm>
        <a:prstGeom prst="rect">
          <a:avLst/>
        </a:prstGeom>
        <a:noFill/>
        <a:ln w="9525">
          <a:noFill/>
        </a:ln>
      </xdr:spPr>
    </xdr:sp>
    <xdr:clientData/>
  </xdr:twoCellAnchor>
  <xdr:twoCellAnchor editAs="oneCell">
    <xdr:from>
      <xdr:col>8</xdr:col>
      <xdr:colOff>0</xdr:colOff>
      <xdr:row>5</xdr:row>
      <xdr:rowOff>0</xdr:rowOff>
    </xdr:from>
    <xdr:to>
      <xdr:col>8</xdr:col>
      <xdr:colOff>328930</xdr:colOff>
      <xdr:row>5</xdr:row>
      <xdr:rowOff>1095375</xdr:rowOff>
    </xdr:to>
    <xdr:sp>
      <xdr:nvSpPr>
        <xdr:cNvPr id="5" name="Text Box 80" hidden="1"/>
        <xdr:cNvSpPr/>
      </xdr:nvSpPr>
      <xdr:spPr>
        <a:xfrm>
          <a:off x="9384665" y="3614420"/>
          <a:ext cx="328930" cy="109537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9"/>
  <sheetViews>
    <sheetView tabSelected="1" zoomScale="55" zoomScaleNormal="55" workbookViewId="0">
      <selection activeCell="A5" sqref="A5:K5"/>
    </sheetView>
  </sheetViews>
  <sheetFormatPr defaultColWidth="9" defaultRowHeight="14.4"/>
  <cols>
    <col min="1" max="1" width="9.31481481481481" customWidth="1"/>
    <col min="2" max="4" width="23.4074074074074" customWidth="1"/>
    <col min="5" max="5" width="13.9259259259259" customWidth="1"/>
    <col min="6" max="6" width="13.5648148148148" customWidth="1"/>
    <col min="7" max="7" width="16.25" customWidth="1"/>
    <col min="8" max="9" width="13.5648148148148" customWidth="1"/>
    <col min="10" max="10" width="29.7777777777778" style="1" customWidth="1"/>
    <col min="11" max="11" width="111.814814814815" customWidth="1"/>
    <col min="12" max="13" width="15.1388888888889" customWidth="1"/>
    <col min="14" max="14" width="16.8796296296296" customWidth="1"/>
    <col min="15" max="16" width="11.6296296296296" customWidth="1"/>
    <col min="17" max="17" width="10.25" customWidth="1"/>
    <col min="18" max="18" width="11.6296296296296" customWidth="1"/>
    <col min="19" max="19" width="14.1296296296296" customWidth="1"/>
    <col min="20" max="20" width="13.1296296296296" customWidth="1"/>
    <col min="21" max="21" width="16.8055555555556" customWidth="1"/>
    <col min="22" max="23" width="9" customWidth="1"/>
    <col min="24" max="24" width="13.3796296296296" customWidth="1"/>
    <col min="25" max="25" width="43.1759259259259" customWidth="1"/>
    <col min="26" max="26" width="9" customWidth="1"/>
  </cols>
  <sheetData>
    <row r="1" ht="85" customHeight="1" spans="1:25">
      <c r="A1" s="2" t="s">
        <v>0</v>
      </c>
      <c r="B1" s="2"/>
      <c r="C1" s="2"/>
      <c r="D1" s="2"/>
      <c r="E1" s="3"/>
      <c r="F1" s="3"/>
      <c r="G1" s="3"/>
      <c r="H1" s="4"/>
      <c r="I1" s="4"/>
      <c r="J1" s="3"/>
      <c r="K1" s="23"/>
      <c r="L1" s="24"/>
      <c r="M1" s="24"/>
      <c r="N1" s="24"/>
      <c r="O1" s="24"/>
      <c r="P1" s="24"/>
      <c r="Q1" s="24"/>
      <c r="R1" s="24"/>
      <c r="S1" s="24"/>
      <c r="T1" s="24"/>
      <c r="U1" s="24"/>
      <c r="V1" s="24"/>
      <c r="W1" s="24"/>
      <c r="X1" s="36"/>
      <c r="Y1" s="36"/>
    </row>
    <row r="2" ht="30.6" spans="1:25">
      <c r="A2" s="5"/>
      <c r="B2" s="5"/>
      <c r="C2" s="5"/>
      <c r="D2" s="5"/>
      <c r="E2" s="5"/>
      <c r="F2" s="5"/>
      <c r="G2" s="5"/>
      <c r="H2" s="6"/>
      <c r="I2" s="6"/>
      <c r="J2" s="25"/>
      <c r="K2" s="26"/>
      <c r="L2" s="27"/>
      <c r="M2" s="27"/>
      <c r="N2" s="27"/>
      <c r="O2" s="27"/>
      <c r="P2" s="27"/>
      <c r="Q2" s="27"/>
      <c r="R2" s="27"/>
      <c r="S2" s="27">
        <f>SUM(M5:S5)+79.3695</f>
        <v>216.13028</v>
      </c>
      <c r="T2" s="27"/>
      <c r="U2" s="27"/>
      <c r="V2" s="27"/>
      <c r="W2" s="27"/>
      <c r="X2" s="25"/>
      <c r="Y2" s="38" t="s">
        <v>1</v>
      </c>
    </row>
    <row r="3" ht="54" customHeight="1" spans="1:25">
      <c r="A3" s="7" t="s">
        <v>2</v>
      </c>
      <c r="B3" s="7" t="s">
        <v>3</v>
      </c>
      <c r="C3" s="8" t="s">
        <v>4</v>
      </c>
      <c r="D3" s="8" t="s">
        <v>5</v>
      </c>
      <c r="E3" s="9" t="s">
        <v>6</v>
      </c>
      <c r="F3" s="9" t="s">
        <v>7</v>
      </c>
      <c r="G3" s="9" t="s">
        <v>8</v>
      </c>
      <c r="H3" s="10" t="s">
        <v>9</v>
      </c>
      <c r="I3" s="10" t="s">
        <v>10</v>
      </c>
      <c r="J3" s="9" t="s">
        <v>11</v>
      </c>
      <c r="K3" s="9" t="s">
        <v>12</v>
      </c>
      <c r="L3" s="28" t="s">
        <v>13</v>
      </c>
      <c r="M3" s="28"/>
      <c r="N3" s="28"/>
      <c r="O3" s="28"/>
      <c r="P3" s="28"/>
      <c r="Q3" s="28"/>
      <c r="R3" s="28"/>
      <c r="S3" s="28"/>
      <c r="T3" s="28"/>
      <c r="U3" s="28"/>
      <c r="V3" s="28"/>
      <c r="W3" s="28"/>
      <c r="X3" s="37" t="s">
        <v>14</v>
      </c>
      <c r="Y3" s="37" t="s">
        <v>15</v>
      </c>
    </row>
    <row r="4" ht="72" spans="1:25">
      <c r="A4" s="7"/>
      <c r="B4" s="7"/>
      <c r="C4" s="11"/>
      <c r="D4" s="11"/>
      <c r="E4" s="9"/>
      <c r="F4" s="9"/>
      <c r="G4" s="9"/>
      <c r="H4" s="10"/>
      <c r="I4" s="10"/>
      <c r="J4" s="9"/>
      <c r="K4" s="9"/>
      <c r="L4" s="28" t="s">
        <v>16</v>
      </c>
      <c r="M4" s="29" t="s">
        <v>17</v>
      </c>
      <c r="N4" s="29" t="s">
        <v>18</v>
      </c>
      <c r="O4" s="29" t="s">
        <v>19</v>
      </c>
      <c r="P4" s="29" t="s">
        <v>20</v>
      </c>
      <c r="Q4" s="29" t="s">
        <v>21</v>
      </c>
      <c r="R4" s="29" t="s">
        <v>22</v>
      </c>
      <c r="S4" s="29" t="s">
        <v>23</v>
      </c>
      <c r="T4" s="29" t="s">
        <v>24</v>
      </c>
      <c r="U4" s="29" t="s">
        <v>25</v>
      </c>
      <c r="V4" s="29" t="s">
        <v>26</v>
      </c>
      <c r="W4" s="29" t="s">
        <v>27</v>
      </c>
      <c r="X4" s="37"/>
      <c r="Y4" s="37"/>
    </row>
    <row r="5" ht="43" customHeight="1" spans="1:25">
      <c r="A5" s="12" t="s">
        <v>28</v>
      </c>
      <c r="B5" s="13"/>
      <c r="C5" s="13"/>
      <c r="D5" s="13"/>
      <c r="E5" s="13"/>
      <c r="F5" s="13"/>
      <c r="G5" s="13"/>
      <c r="H5" s="14"/>
      <c r="I5" s="14"/>
      <c r="J5" s="13"/>
      <c r="K5" s="30"/>
      <c r="L5" s="31">
        <f>SUM(L6:L9)</f>
        <v>143.43787</v>
      </c>
      <c r="M5" s="31">
        <f t="shared" ref="M5:W5" si="0">SUM(M6:M9)</f>
        <v>100.097416</v>
      </c>
      <c r="N5" s="31">
        <f t="shared" si="0"/>
        <v>33.75376</v>
      </c>
      <c r="O5" s="31">
        <f t="shared" si="0"/>
        <v>0</v>
      </c>
      <c r="P5" s="31">
        <f t="shared" si="0"/>
        <v>0</v>
      </c>
      <c r="Q5" s="31">
        <f t="shared" si="0"/>
        <v>0</v>
      </c>
      <c r="R5" s="31">
        <f t="shared" si="0"/>
        <v>2.909604</v>
      </c>
      <c r="S5" s="31">
        <f t="shared" si="0"/>
        <v>0</v>
      </c>
      <c r="T5" s="31">
        <f t="shared" si="0"/>
        <v>6.67708999999999</v>
      </c>
      <c r="U5" s="31">
        <f t="shared" si="0"/>
        <v>0</v>
      </c>
      <c r="V5" s="31">
        <f t="shared" si="0"/>
        <v>0</v>
      </c>
      <c r="W5" s="31">
        <f t="shared" si="0"/>
        <v>0</v>
      </c>
      <c r="X5" s="31">
        <v>1232</v>
      </c>
      <c r="Y5" s="39"/>
    </row>
    <row r="6" ht="158.4" spans="1:25">
      <c r="A6" s="15">
        <v>1</v>
      </c>
      <c r="B6" s="16" t="s">
        <v>29</v>
      </c>
      <c r="C6" s="17" t="s">
        <v>30</v>
      </c>
      <c r="D6" s="16" t="s">
        <v>31</v>
      </c>
      <c r="E6" s="17" t="s">
        <v>32</v>
      </c>
      <c r="F6" s="18" t="s">
        <v>33</v>
      </c>
      <c r="G6" s="17" t="s">
        <v>34</v>
      </c>
      <c r="H6" s="19">
        <v>2021.1</v>
      </c>
      <c r="I6" s="19">
        <v>2021.11</v>
      </c>
      <c r="J6" s="17" t="s">
        <v>35</v>
      </c>
      <c r="K6" s="17" t="s">
        <v>36</v>
      </c>
      <c r="L6" s="32">
        <f>SUM(M6:W6)</f>
        <v>36.75</v>
      </c>
      <c r="M6" s="33">
        <v>36.75</v>
      </c>
      <c r="N6" s="17"/>
      <c r="O6" s="17"/>
      <c r="P6" s="17"/>
      <c r="Q6" s="17"/>
      <c r="R6" s="17"/>
      <c r="S6" s="17"/>
      <c r="T6" s="17"/>
      <c r="U6" s="17"/>
      <c r="V6" s="17"/>
      <c r="W6" s="17"/>
      <c r="X6" s="17">
        <v>20</v>
      </c>
      <c r="Y6" s="17" t="s">
        <v>37</v>
      </c>
    </row>
    <row r="7" ht="118.8" spans="1:25">
      <c r="A7" s="15">
        <v>2</v>
      </c>
      <c r="B7" s="16" t="s">
        <v>38</v>
      </c>
      <c r="C7" s="17" t="s">
        <v>30</v>
      </c>
      <c r="D7" s="16" t="s">
        <v>31</v>
      </c>
      <c r="E7" s="20" t="s">
        <v>39</v>
      </c>
      <c r="F7" s="18" t="s">
        <v>33</v>
      </c>
      <c r="G7" s="17" t="s">
        <v>34</v>
      </c>
      <c r="H7" s="19">
        <v>2021.1</v>
      </c>
      <c r="I7" s="19">
        <v>2021.11</v>
      </c>
      <c r="J7" s="17" t="s">
        <v>40</v>
      </c>
      <c r="K7" s="17" t="s">
        <v>41</v>
      </c>
      <c r="L7" s="32">
        <f>SUM(M7:W7)</f>
        <v>16</v>
      </c>
      <c r="M7" s="34">
        <v>16</v>
      </c>
      <c r="N7" s="17"/>
      <c r="O7" s="17"/>
      <c r="P7" s="17"/>
      <c r="Q7" s="17"/>
      <c r="R7" s="17"/>
      <c r="S7" s="17"/>
      <c r="T7" s="17"/>
      <c r="U7" s="17"/>
      <c r="V7" s="17"/>
      <c r="W7" s="17"/>
      <c r="X7" s="17">
        <v>40</v>
      </c>
      <c r="Y7" s="17" t="s">
        <v>42</v>
      </c>
    </row>
    <row r="8" ht="198" spans="1:25">
      <c r="A8" s="15">
        <v>3</v>
      </c>
      <c r="B8" s="16" t="s">
        <v>43</v>
      </c>
      <c r="C8" s="17" t="s">
        <v>30</v>
      </c>
      <c r="D8" s="16" t="s">
        <v>31</v>
      </c>
      <c r="E8" s="17" t="s">
        <v>44</v>
      </c>
      <c r="F8" s="18" t="s">
        <v>33</v>
      </c>
      <c r="G8" s="17" t="s">
        <v>34</v>
      </c>
      <c r="H8" s="19">
        <v>2021.1</v>
      </c>
      <c r="I8" s="19">
        <v>2021.11</v>
      </c>
      <c r="J8" s="17" t="s">
        <v>45</v>
      </c>
      <c r="K8" s="17" t="s">
        <v>46</v>
      </c>
      <c r="L8" s="32">
        <f>SUM(M8:W8)</f>
        <v>54.98787</v>
      </c>
      <c r="M8" s="35">
        <v>38.38447</v>
      </c>
      <c r="N8" s="17">
        <v>16.6034</v>
      </c>
      <c r="O8" s="17"/>
      <c r="P8" s="17"/>
      <c r="Q8" s="17"/>
      <c r="R8" s="17"/>
      <c r="S8" s="17"/>
      <c r="T8" s="17"/>
      <c r="U8" s="17"/>
      <c r="V8" s="17"/>
      <c r="W8" s="17"/>
      <c r="X8" s="17">
        <v>38</v>
      </c>
      <c r="Y8" s="17" t="s">
        <v>47</v>
      </c>
    </row>
    <row r="9" s="1" customFormat="1" ht="85" customHeight="1" spans="1:25">
      <c r="A9" s="15">
        <v>4</v>
      </c>
      <c r="B9" s="40" t="s">
        <v>48</v>
      </c>
      <c r="C9" s="21" t="s">
        <v>49</v>
      </c>
      <c r="D9" s="21" t="s">
        <v>50</v>
      </c>
      <c r="E9" s="21" t="s">
        <v>51</v>
      </c>
      <c r="F9" s="21" t="s">
        <v>33</v>
      </c>
      <c r="G9" s="21" t="s">
        <v>52</v>
      </c>
      <c r="H9" s="22">
        <v>2021.11</v>
      </c>
      <c r="I9" s="22">
        <v>2021.11</v>
      </c>
      <c r="J9" s="32" t="s">
        <v>53</v>
      </c>
      <c r="K9" s="32" t="s">
        <v>54</v>
      </c>
      <c r="L9" s="32">
        <f>SUM(M9:W9)</f>
        <v>35.7</v>
      </c>
      <c r="M9" s="32">
        <v>8.962946</v>
      </c>
      <c r="N9" s="32">
        <v>17.15036</v>
      </c>
      <c r="O9" s="32"/>
      <c r="P9" s="32"/>
      <c r="Q9" s="32"/>
      <c r="R9" s="32">
        <v>2.909604</v>
      </c>
      <c r="S9" s="32"/>
      <c r="T9" s="32">
        <v>6.67708999999999</v>
      </c>
      <c r="U9" s="32"/>
      <c r="V9" s="32"/>
      <c r="W9" s="32"/>
      <c r="X9" s="32">
        <v>238</v>
      </c>
      <c r="Y9" s="32" t="s">
        <v>55</v>
      </c>
    </row>
  </sheetData>
  <autoFilter ref="A5:Y9">
    <extLst/>
  </autoFilter>
  <mergeCells count="17">
    <mergeCell ref="A1:Y1"/>
    <mergeCell ref="A2:I2"/>
    <mergeCell ref="L3:W3"/>
    <mergeCell ref="A5:K5"/>
    <mergeCell ref="A3:A4"/>
    <mergeCell ref="B3:B4"/>
    <mergeCell ref="C3:C4"/>
    <mergeCell ref="D3:D4"/>
    <mergeCell ref="E3:E4"/>
    <mergeCell ref="F3:F4"/>
    <mergeCell ref="G3:G4"/>
    <mergeCell ref="H3:H4"/>
    <mergeCell ref="I3:I4"/>
    <mergeCell ref="J3:J4"/>
    <mergeCell ref="K3:K4"/>
    <mergeCell ref="X3:X4"/>
    <mergeCell ref="Y3:Y4"/>
  </mergeCells>
  <pageMargins left="0.751388888888889" right="0.751388888888889" top="1" bottom="1" header="0.5" footer="0.5"/>
  <pageSetup paperSize="9" scale="26"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12567</dc:creator>
  <cp:lastModifiedBy>柠檬味的夏天</cp:lastModifiedBy>
  <dcterms:created xsi:type="dcterms:W3CDTF">2021-12-09T08:45:00Z</dcterms:created>
  <dcterms:modified xsi:type="dcterms:W3CDTF">2021-12-13T15:18:07Z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