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04" activeTab="1"/>
  </bookViews>
  <sheets>
    <sheet name="扶贫资产登记表--公益类资产" sheetId="2" r:id="rId1"/>
    <sheet name="扶贫资产登记表--经营类资产" sheetId="3" r:id="rId2"/>
    <sheet name="入户类资产登记表" sheetId="4" r:id="rId3"/>
  </sheets>
  <externalReferences>
    <externalReference r:id="rId4"/>
  </externalReferences>
  <definedNames>
    <definedName name="_xlnm._FilterDatabase" localSheetId="0" hidden="1">'扶贫资产登记表--公益类资产'!$A$4:$O$18</definedName>
    <definedName name="_xlnm._FilterDatabase" localSheetId="1" hidden="1">'扶贫资产登记表--经营类资产'!$A$4:$S$65</definedName>
    <definedName name="_xlnm._FilterDatabase" localSheetId="2" hidden="1">入户类资产登记表!$A$4:$N$84</definedName>
    <definedName name="_xlnm.Print_Titles" localSheetId="2">入户类资产登记表!$3:$4</definedName>
  </definedNames>
  <calcPr calcId="144525"/>
</workbook>
</file>

<file path=xl/sharedStrings.xml><?xml version="1.0" encoding="utf-8"?>
<sst xmlns="http://schemas.openxmlformats.org/spreadsheetml/2006/main" count="1315" uniqueCount="348">
  <si>
    <t>附件3.2</t>
  </si>
  <si>
    <t>且末县2019年度公益性扶贫资产统计表</t>
  </si>
  <si>
    <t>序号</t>
  </si>
  <si>
    <t>市县</t>
  </si>
  <si>
    <t>扶贫资产情况</t>
  </si>
  <si>
    <t>行业监管部门</t>
  </si>
  <si>
    <t>备注</t>
  </si>
  <si>
    <t>修改
内容</t>
  </si>
  <si>
    <t>修改
原因</t>
  </si>
  <si>
    <t>乡镇</t>
  </si>
  <si>
    <t>村</t>
  </si>
  <si>
    <t>项目编号</t>
  </si>
  <si>
    <t>资产名称</t>
  </si>
  <si>
    <t>资产类型</t>
  </si>
  <si>
    <t>数量</t>
  </si>
  <si>
    <t>单位</t>
  </si>
  <si>
    <t>价值</t>
  </si>
  <si>
    <t>所有权归属</t>
  </si>
  <si>
    <t>且末县</t>
  </si>
  <si>
    <t>5700000570514788</t>
  </si>
  <si>
    <t>清理排碱渠</t>
  </si>
  <si>
    <t>农田水利</t>
  </si>
  <si>
    <t>公里</t>
  </si>
  <si>
    <t>艾盖西铁热木村</t>
  </si>
  <si>
    <t>水利局</t>
  </si>
  <si>
    <t>5700000570337215</t>
  </si>
  <si>
    <t>排碱渠清理</t>
  </si>
  <si>
    <t>阔什萨特玛村</t>
  </si>
  <si>
    <t>农业农村局</t>
  </si>
  <si>
    <t>5700000570337338</t>
  </si>
  <si>
    <t>防渗渠</t>
  </si>
  <si>
    <t>古再勒村、阿热勒村</t>
  </si>
  <si>
    <t>5700000657414039</t>
  </si>
  <si>
    <t>文化室配套设施（服装乐器音响）</t>
  </si>
  <si>
    <t>文化</t>
  </si>
  <si>
    <t>个</t>
  </si>
  <si>
    <t>15个贫困村</t>
  </si>
  <si>
    <t>文旅局</t>
  </si>
  <si>
    <t>资金用途</t>
  </si>
  <si>
    <t>林业管护站基础设施建设</t>
  </si>
  <si>
    <t>其他</t>
  </si>
  <si>
    <t>且末县林业管护站</t>
  </si>
  <si>
    <t>自然资源局</t>
  </si>
  <si>
    <t>5700000657434864</t>
  </si>
  <si>
    <t>标准化村卫生室配套设施</t>
  </si>
  <si>
    <t>套</t>
  </si>
  <si>
    <t>欧吐拉艾日克村</t>
  </si>
  <si>
    <t>卫生健康委员会</t>
  </si>
  <si>
    <t>5700000657436262</t>
  </si>
  <si>
    <t>其盖喀什村</t>
  </si>
  <si>
    <t>5700000657437455</t>
  </si>
  <si>
    <t>古再勒村</t>
  </si>
  <si>
    <t>5700000657439890</t>
  </si>
  <si>
    <t>阿德热斯曼村</t>
  </si>
  <si>
    <t>5700000657441352</t>
  </si>
  <si>
    <t>托格拉克艾格勒村</t>
  </si>
  <si>
    <t>5700000657444225</t>
  </si>
  <si>
    <t>5700000657445977</t>
  </si>
  <si>
    <t>兰干村</t>
  </si>
  <si>
    <t>5700000657448017</t>
  </si>
  <si>
    <t>乡卫生院配套设施</t>
  </si>
  <si>
    <t>11个乡镇卫生院</t>
  </si>
  <si>
    <t>5700000657451680</t>
  </si>
  <si>
    <t>疫情监测设备</t>
  </si>
  <si>
    <t>且末县人民医院</t>
  </si>
  <si>
    <t>附件3.1</t>
  </si>
  <si>
    <t>且末县2019年度经营性扶贫资产统计表</t>
  </si>
  <si>
    <t>经营权情况</t>
  </si>
  <si>
    <t>经营权归属</t>
  </si>
  <si>
    <t>经营方式</t>
  </si>
  <si>
    <t>经营状况</t>
  </si>
  <si>
    <t>5700000526897514</t>
  </si>
  <si>
    <t>养殖基地</t>
  </si>
  <si>
    <t>农林牧产业基地</t>
  </si>
  <si>
    <t>座</t>
  </si>
  <si>
    <t>欧吐拉艾日克村及琼库勒村委会</t>
  </si>
  <si>
    <t>自营</t>
  </si>
  <si>
    <t>盈利但未进行分配</t>
  </si>
  <si>
    <t>县畜牧兽医局</t>
  </si>
  <si>
    <t>琼</t>
  </si>
  <si>
    <t>5700000538020472</t>
  </si>
  <si>
    <t>养殖小区</t>
  </si>
  <si>
    <t>平方米</t>
  </si>
  <si>
    <t>5700000944240458</t>
  </si>
  <si>
    <t>红枣周转筐</t>
  </si>
  <si>
    <t>欧吐拉艾日克村琼库勒村、墩买里村、克亚克勒克村委会</t>
  </si>
  <si>
    <t>5700000657468132</t>
  </si>
  <si>
    <t>（壮大村集体经济）红枣收购</t>
  </si>
  <si>
    <t>万元</t>
  </si>
  <si>
    <t>琼库勒乡欧吐拉艾日克村委会</t>
  </si>
  <si>
    <t>盈利并按期进行分配</t>
  </si>
  <si>
    <t>组织部</t>
  </si>
  <si>
    <t>5700000523493895</t>
  </si>
  <si>
    <t>英</t>
  </si>
  <si>
    <t>5700000570515267</t>
  </si>
  <si>
    <t>红枣晾晒场</t>
  </si>
  <si>
    <t>经营性基础设施</t>
  </si>
  <si>
    <t>科台买艾日科村、英吾斯塘村、吐排吾斯塘村</t>
  </si>
  <si>
    <t>住建局</t>
  </si>
  <si>
    <t>5700000538008541</t>
  </si>
  <si>
    <t>大型粉碎机</t>
  </si>
  <si>
    <t>生产加工设备</t>
  </si>
  <si>
    <t>台</t>
  </si>
  <si>
    <t>农机局</t>
  </si>
  <si>
    <t>5700000657164677</t>
  </si>
  <si>
    <t>亩</t>
  </si>
  <si>
    <t>5700000538008315</t>
  </si>
  <si>
    <t>饲料混合机</t>
  </si>
  <si>
    <t>5700000538008972</t>
  </si>
  <si>
    <t>5700000516941300</t>
  </si>
  <si>
    <t>兰干村委会</t>
  </si>
  <si>
    <t>盈利但未分配收益</t>
  </si>
  <si>
    <t>且末县住房和城乡建设局</t>
  </si>
  <si>
    <t>托</t>
  </si>
  <si>
    <t>5700000516943798</t>
  </si>
  <si>
    <t>粉碎机</t>
  </si>
  <si>
    <t>且末县农业农村局</t>
  </si>
  <si>
    <t>5700000523678866</t>
  </si>
  <si>
    <t>兰干村、扎滚鲁克村委会</t>
  </si>
  <si>
    <t>5700000523624630</t>
  </si>
  <si>
    <t>小型饲草料加工机械</t>
  </si>
  <si>
    <t>5700000538032475</t>
  </si>
  <si>
    <t>5700000571033287</t>
  </si>
  <si>
    <t>红枣交易市场建设</t>
  </si>
  <si>
    <t>5700000657116792</t>
  </si>
  <si>
    <t>5700000516703837</t>
  </si>
  <si>
    <t>青贮窖建设</t>
  </si>
  <si>
    <t>奥依亚依拉克村、色日克阔勒村、布古纳村、苏塘村、阿尔帕村</t>
  </si>
  <si>
    <t>县住建局</t>
  </si>
  <si>
    <t>奥</t>
  </si>
  <si>
    <t>5700000520344716</t>
  </si>
  <si>
    <t>小型饲草料加工设备</t>
  </si>
  <si>
    <t>县农机局</t>
  </si>
  <si>
    <t>5700000537992551</t>
  </si>
  <si>
    <t>5700000537990730</t>
  </si>
  <si>
    <t>布古纳村</t>
  </si>
  <si>
    <t>5700000525428147</t>
  </si>
  <si>
    <t>阿德热热斯曼村</t>
  </si>
  <si>
    <t>畜牧局</t>
  </si>
  <si>
    <t>塔</t>
  </si>
  <si>
    <t>5700000538000250</t>
  </si>
  <si>
    <t>5700000657470861</t>
  </si>
  <si>
    <t>（壮大村集体经济）育肥羊</t>
  </si>
  <si>
    <t>其中：10万元县级配套、40万元行业扶贫资金</t>
  </si>
  <si>
    <t>5700000516732794</t>
  </si>
  <si>
    <t>阿亚克塔提让村、色日布央村</t>
  </si>
  <si>
    <t>5700000944240213</t>
  </si>
  <si>
    <t>红枣周转箱</t>
  </si>
  <si>
    <t>阿德热斯曼村
、阿亚克塔提让村、色日克布央村、巴什塔提让村</t>
  </si>
  <si>
    <t>5700000525707098</t>
  </si>
  <si>
    <t>巴什克其克村委会</t>
  </si>
  <si>
    <t>库</t>
  </si>
  <si>
    <t>5700000538013352</t>
  </si>
  <si>
    <t>5700000570035265</t>
  </si>
  <si>
    <t>红枣晾晒交易市场建设</t>
  </si>
  <si>
    <t>盈利并按期分配收益</t>
  </si>
  <si>
    <t>阿克</t>
  </si>
  <si>
    <t>5700000520026345</t>
  </si>
  <si>
    <t>小型饲料加工设备</t>
  </si>
  <si>
    <t>5700000537924288</t>
  </si>
  <si>
    <t>5700000537924481</t>
  </si>
  <si>
    <t>5700000944239479</t>
  </si>
  <si>
    <t>且末县自然资源局</t>
  </si>
  <si>
    <t>托格拉克勒克乡</t>
  </si>
  <si>
    <t>5700000519915770</t>
  </si>
  <si>
    <t>阿羌村、喀特勒什村、依山干村、萨尔干吉村</t>
  </si>
  <si>
    <t>自治区资金</t>
  </si>
  <si>
    <t>阿羌</t>
  </si>
  <si>
    <t>5700000519915531</t>
  </si>
  <si>
    <t>青贮窖</t>
  </si>
  <si>
    <t>5700000537934990</t>
  </si>
  <si>
    <t>自治州资金</t>
  </si>
  <si>
    <t>5700000520737790</t>
  </si>
  <si>
    <t>阔什萨特玛村委会</t>
  </si>
  <si>
    <t>盈利但未分配利益</t>
  </si>
  <si>
    <t>畜牧兽医局</t>
  </si>
  <si>
    <t>阔</t>
  </si>
  <si>
    <t>5700000537924304</t>
  </si>
  <si>
    <t>5700000944239939</t>
  </si>
  <si>
    <t>5700000570337162</t>
  </si>
  <si>
    <t>5700000657472067</t>
  </si>
  <si>
    <t>古再勒村壮大村集体经济</t>
  </si>
  <si>
    <t>且末县小宛公司</t>
  </si>
  <si>
    <t>资金实物入股</t>
  </si>
  <si>
    <t>盈利按期分配利益</t>
  </si>
  <si>
    <t>阿热</t>
  </si>
  <si>
    <t>5700000516345135</t>
  </si>
  <si>
    <t>饲草料存放区</t>
  </si>
  <si>
    <t>古再勒村委会</t>
  </si>
  <si>
    <t>5700000516345507</t>
  </si>
  <si>
    <t>5700000527748537</t>
  </si>
  <si>
    <t>5700000537935126</t>
  </si>
  <si>
    <t>林果业机械设备</t>
  </si>
  <si>
    <t>5700000537935424</t>
  </si>
  <si>
    <t>5700000570337220</t>
  </si>
  <si>
    <t>红枣晾晒交易市场</t>
  </si>
  <si>
    <t>5700000657241389</t>
  </si>
  <si>
    <t>5700000944239575</t>
  </si>
  <si>
    <t>红枣周转框</t>
  </si>
  <si>
    <t>各村委会</t>
  </si>
  <si>
    <t>5700000516730580</t>
  </si>
  <si>
    <t>小型饲料加工机械</t>
  </si>
  <si>
    <t>阿其玛艾日克村、克仁艾日克村、科台买艾日克村、巴格艾日克村、江大铁日木村、其盖喀什村</t>
  </si>
  <si>
    <t>巴</t>
  </si>
  <si>
    <t>5700000516731203</t>
  </si>
  <si>
    <t>5700000524411807</t>
  </si>
  <si>
    <t>5700000537937161</t>
  </si>
  <si>
    <t>5700000538030205</t>
  </si>
  <si>
    <t>5700000538029806</t>
  </si>
  <si>
    <t>5700000571650582</t>
  </si>
  <si>
    <t>5700000571222521</t>
  </si>
  <si>
    <t>红枣晾晒场建设</t>
  </si>
  <si>
    <t>江大铁热木村</t>
  </si>
  <si>
    <t>5700000944240052</t>
  </si>
  <si>
    <t>巴格艾日克村、阿琪玛艾日克村、科台买艾日克村、江大铁日木村、克仁爱日克村、其盖喀什村</t>
  </si>
  <si>
    <t>5700000657222341</t>
  </si>
  <si>
    <t>玻璃配药箱</t>
  </si>
  <si>
    <t>54个行政村</t>
  </si>
  <si>
    <t>5700000944239705</t>
  </si>
  <si>
    <t>5700000944239814</t>
  </si>
  <si>
    <t>英吾斯塘乡</t>
  </si>
  <si>
    <t>附件3.3</t>
  </si>
  <si>
    <t>且末县2019年度入户类扶贫资产统计表</t>
  </si>
  <si>
    <t>5700000517196198</t>
  </si>
  <si>
    <t>生产母羊</t>
  </si>
  <si>
    <t>牲畜</t>
  </si>
  <si>
    <t>只</t>
  </si>
  <si>
    <t>且末县畜牧兽医局</t>
  </si>
  <si>
    <t>5700000517196460</t>
  </si>
  <si>
    <t>生产母牛</t>
  </si>
  <si>
    <t>5700000517196367</t>
  </si>
  <si>
    <t>种公羊</t>
  </si>
  <si>
    <t>5700000517196570</t>
  </si>
  <si>
    <t>5700000520134141</t>
  </si>
  <si>
    <t>太阳能杀虫灯</t>
  </si>
  <si>
    <t>设备</t>
  </si>
  <si>
    <t>盏</t>
  </si>
  <si>
    <t>5700000571070089</t>
  </si>
  <si>
    <t>蔬菜拱棚建设</t>
  </si>
  <si>
    <t>拱棚</t>
  </si>
  <si>
    <t>5700000517196281</t>
  </si>
  <si>
    <t>5700000571070992</t>
  </si>
  <si>
    <t>有机发酵池</t>
  </si>
  <si>
    <t>5700000571070431</t>
  </si>
  <si>
    <t>三轮电动车</t>
  </si>
  <si>
    <t>辆</t>
  </si>
  <si>
    <t>5700000517196116</t>
  </si>
  <si>
    <t>红枣汽油农药喷雾器</t>
  </si>
  <si>
    <t>5700000571070718</t>
  </si>
  <si>
    <t>5700000944236791</t>
  </si>
  <si>
    <t>旅游发展（马）</t>
  </si>
  <si>
    <t>匹</t>
  </si>
  <si>
    <t>且末县文化体育广播电视和旅游局</t>
  </si>
  <si>
    <t>5700000570514292</t>
  </si>
  <si>
    <t>红枣地微耕机</t>
  </si>
  <si>
    <t>5700000523494960</t>
  </si>
  <si>
    <t>小型粉碎机</t>
  </si>
  <si>
    <t>5700000570513695</t>
  </si>
  <si>
    <t>5700000944234919</t>
  </si>
  <si>
    <t>5700000516946584</t>
  </si>
  <si>
    <t>5700000516942708</t>
  </si>
  <si>
    <t>牲畜养殖</t>
  </si>
  <si>
    <t>5700000516944282</t>
  </si>
  <si>
    <t>林果机械</t>
  </si>
  <si>
    <t>5700000516945420</t>
  </si>
  <si>
    <t>林果管护工具</t>
  </si>
  <si>
    <t>5700000538032424</t>
  </si>
  <si>
    <t>羊</t>
  </si>
  <si>
    <t>5700000571012558</t>
  </si>
  <si>
    <t>5700000944228991</t>
  </si>
  <si>
    <t>5700000516703294</t>
  </si>
  <si>
    <t>5700000516704745</t>
  </si>
  <si>
    <t>5700000528214407</t>
  </si>
  <si>
    <t>奶山羊</t>
  </si>
  <si>
    <t>5700000528214551</t>
  </si>
  <si>
    <t>5700000571073723</t>
  </si>
  <si>
    <t>5700000571074029</t>
  </si>
  <si>
    <t>5700000944240556</t>
  </si>
  <si>
    <t>5700000519593833</t>
  </si>
  <si>
    <t>5700000571762473</t>
  </si>
  <si>
    <t>5700000525427549</t>
  </si>
  <si>
    <t>5700000944234507</t>
  </si>
  <si>
    <t>5700000516733578</t>
  </si>
  <si>
    <t>餐饮设备</t>
  </si>
  <si>
    <t>且末县商经委</t>
  </si>
  <si>
    <t>5700000516739970</t>
  </si>
  <si>
    <t>5700000516748672</t>
  </si>
  <si>
    <t>拱棚建设</t>
  </si>
  <si>
    <t>5700000516749712</t>
  </si>
  <si>
    <t>5700000519591690</t>
  </si>
  <si>
    <t>蒙古包</t>
  </si>
  <si>
    <t>5700000516731648</t>
  </si>
  <si>
    <t>农家乐</t>
  </si>
  <si>
    <t>5700000516731870</t>
  </si>
  <si>
    <t>5700000516732065</t>
  </si>
  <si>
    <t>旅游发展</t>
  </si>
  <si>
    <t>5700000538012081</t>
  </si>
  <si>
    <t>5700000538012521</t>
  </si>
  <si>
    <t>5700000538012704</t>
  </si>
  <si>
    <t>5700000538013055</t>
  </si>
  <si>
    <t>5700000571173499</t>
  </si>
  <si>
    <t>5700000571174901</t>
  </si>
  <si>
    <t>5700000516342945</t>
  </si>
  <si>
    <t>头</t>
  </si>
  <si>
    <t>5700000516343778</t>
  </si>
  <si>
    <t>5700000570034573</t>
  </si>
  <si>
    <t>5700000570034795</t>
  </si>
  <si>
    <t>5700000520030212</t>
  </si>
  <si>
    <t>5700000520028850</t>
  </si>
  <si>
    <t>5700000520028050</t>
  </si>
  <si>
    <t>5700000520031186</t>
  </si>
  <si>
    <t>5700000944216523</t>
  </si>
  <si>
    <t>5700000581633947</t>
  </si>
  <si>
    <t>鸽子</t>
  </si>
  <si>
    <t>家禽</t>
  </si>
  <si>
    <t>羽</t>
  </si>
  <si>
    <t>5700000581643004</t>
  </si>
  <si>
    <t>5700000581637908</t>
  </si>
  <si>
    <t>牦牛</t>
  </si>
  <si>
    <t>5700000571165615</t>
  </si>
  <si>
    <t>5700000519857313</t>
  </si>
  <si>
    <t>鸡苗</t>
  </si>
  <si>
    <t>5700000516732516</t>
  </si>
  <si>
    <t>5700000570336867</t>
  </si>
  <si>
    <t>防虫灯</t>
  </si>
  <si>
    <t>5700000570337076</t>
  </si>
  <si>
    <t>5700000570336962</t>
  </si>
  <si>
    <t>5700000520737231</t>
  </si>
  <si>
    <t>5700000944236486</t>
  </si>
  <si>
    <t>5700000516343983</t>
  </si>
  <si>
    <t>风送式打药机</t>
  </si>
  <si>
    <t>5700000516344213</t>
  </si>
  <si>
    <t>畜牧养殖（生产母牛）</t>
  </si>
  <si>
    <t>背负式割草机</t>
  </si>
  <si>
    <t>5700000527749267</t>
  </si>
  <si>
    <t>永久性发酵池</t>
  </si>
  <si>
    <t>5700000570336910</t>
  </si>
  <si>
    <t>红枣吹风机</t>
  </si>
  <si>
    <t>5700000570337172</t>
  </si>
  <si>
    <t>蔬菜小拱棚</t>
  </si>
  <si>
    <t>5700000570337268</t>
  </si>
  <si>
    <t>5700000944230517</t>
  </si>
  <si>
    <t>5700000516705233</t>
  </si>
  <si>
    <t>5700000571650658</t>
  </si>
  <si>
    <t>5700000944228447</t>
  </si>
  <si>
    <t>5700000516947313</t>
  </si>
  <si>
    <t>饲料粉碎机</t>
  </si>
  <si>
    <t>阿羌镇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</si>
</sst>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;[Red]0"/>
    <numFmt numFmtId="177" formatCode="0_ "/>
  </numFmts>
  <fonts count="34">
    <font>
      <sz val="11"/>
      <color theme="1"/>
      <name val="宋体"/>
      <charset val="134"/>
      <scheme val="minor"/>
    </font>
    <font>
      <sz val="12.5"/>
      <color theme="1"/>
      <name val="宋体"/>
      <charset val="134"/>
      <scheme val="minor"/>
    </font>
    <font>
      <sz val="15.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.5"/>
      <color theme="1"/>
      <name val="宋体"/>
      <charset val="134"/>
      <scheme val="minor"/>
    </font>
    <font>
      <sz val="12.5"/>
      <name val="宋体"/>
      <charset val="134"/>
      <scheme val="minor"/>
    </font>
    <font>
      <sz val="12.5"/>
      <color indexed="8"/>
      <name val="宋体"/>
      <charset val="134"/>
      <scheme val="minor"/>
    </font>
    <font>
      <sz val="12.5"/>
      <color rgb="FF5F666C"/>
      <name val="宋体"/>
      <charset val="134"/>
      <scheme val="minor"/>
    </font>
    <font>
      <sz val="11"/>
      <color theme="1"/>
      <name val="黑体"/>
      <charset val="134"/>
    </font>
    <font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5.5"/>
      <color theme="1"/>
      <name val="黑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17" borderId="14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0" fontId="5" fillId="0" borderId="3" xfId="56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49" fontId="7" fillId="0" borderId="1" xfId="57" applyNumberFormat="1" applyFont="1" applyFill="1" applyBorder="1" applyAlignment="1" applyProtection="1">
      <alignment horizontal="center" vertical="center" wrapText="1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49" fontId="1" fillId="0" borderId="1" xfId="58" applyNumberFormat="1" applyFont="1" applyFill="1" applyBorder="1" applyAlignment="1">
      <alignment horizontal="center" vertical="center" wrapText="1"/>
    </xf>
    <xf numFmtId="176" fontId="1" fillId="0" borderId="1" xfId="58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6" fontId="6" fillId="0" borderId="1" xfId="58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9" fillId="0" borderId="1" xfId="56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5" fillId="0" borderId="4" xfId="56" applyFont="1" applyFill="1" applyBorder="1" applyAlignment="1">
      <alignment horizontal="center" vertical="center" wrapText="1"/>
    </xf>
    <xf numFmtId="0" fontId="9" fillId="0" borderId="2" xfId="56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1" fillId="2" borderId="1" xfId="56" applyFont="1" applyFill="1" applyBorder="1" applyAlignment="1">
      <alignment horizontal="center" vertical="center" wrapText="1"/>
    </xf>
    <xf numFmtId="0" fontId="1" fillId="2" borderId="1" xfId="56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1" fillId="0" borderId="2" xfId="56" applyFont="1" applyFill="1" applyBorder="1" applyAlignment="1">
      <alignment horizontal="center" vertical="center" wrapText="1"/>
    </xf>
    <xf numFmtId="0" fontId="11" fillId="0" borderId="3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49" fontId="6" fillId="0" borderId="1" xfId="58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177" fontId="1" fillId="0" borderId="1" xfId="56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1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56" applyFont="1" applyFill="1" applyBorder="1" applyAlignment="1">
      <alignment horizontal="center" vertical="center"/>
    </xf>
    <xf numFmtId="0" fontId="5" fillId="0" borderId="6" xfId="56" applyFont="1" applyFill="1" applyBorder="1" applyAlignment="1">
      <alignment horizontal="center" vertical="center"/>
    </xf>
    <xf numFmtId="0" fontId="5" fillId="0" borderId="6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11" fillId="0" borderId="7" xfId="56" applyFont="1" applyFill="1" applyBorder="1" applyAlignment="1">
      <alignment horizontal="center" vertical="center" wrapText="1"/>
    </xf>
    <xf numFmtId="0" fontId="11" fillId="0" borderId="4" xfId="56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6" fillId="0" borderId="1" xfId="56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2" fillId="0" borderId="1" xfId="56" applyFont="1" applyFill="1" applyBorder="1" applyAlignment="1">
      <alignment horizontal="center" vertical="center"/>
    </xf>
    <xf numFmtId="0" fontId="12" fillId="0" borderId="2" xfId="56" applyFont="1" applyFill="1" applyBorder="1" applyAlignment="1">
      <alignment horizontal="center" vertical="center"/>
    </xf>
    <xf numFmtId="0" fontId="12" fillId="0" borderId="2" xfId="56" applyFont="1" applyFill="1" applyBorder="1" applyAlignment="1">
      <alignment horizontal="center" vertical="center" wrapText="1"/>
    </xf>
    <xf numFmtId="0" fontId="12" fillId="0" borderId="3" xfId="56" applyFont="1" applyFill="1" applyBorder="1" applyAlignment="1">
      <alignment horizontal="center" vertical="center" wrapText="1"/>
    </xf>
    <xf numFmtId="0" fontId="12" fillId="0" borderId="1" xfId="56" applyFont="1" applyFill="1" applyBorder="1" applyAlignment="1">
      <alignment horizontal="center" vertical="center" wrapText="1"/>
    </xf>
    <xf numFmtId="0" fontId="12" fillId="0" borderId="4" xfId="56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56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56" applyFont="1" applyFill="1" applyBorder="1" applyAlignment="1" quotePrefix="1">
      <alignment horizontal="center" vertical="center" wrapText="1"/>
    </xf>
    <xf numFmtId="0" fontId="6" fillId="0" borderId="1" xfId="56" applyFont="1" applyFill="1" applyBorder="1" applyAlignment="1" quotePrefix="1">
      <alignment horizontal="center" vertical="center"/>
    </xf>
    <xf numFmtId="177" fontId="1" fillId="0" borderId="1" xfId="56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177" fontId="1" fillId="0" borderId="1" xfId="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自治区下达塔城2007年财政扶贫资金项目下达计划表－1048万元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常规 8 2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60% - 强调文字颜色 6" xfId="55" builtinId="52"/>
    <cellStyle name="常规 2" xfId="56"/>
    <cellStyle name="常规 4" xfId="57"/>
    <cellStyle name="常规 3" xfId="58"/>
    <cellStyle name="常规 24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&#36164;&#20135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情况统计表 "/>
    </sheetNames>
    <sheetDataSet>
      <sheetData sheetId="0">
        <row r="4">
          <cell r="D4" t="str">
            <v>项目编号</v>
          </cell>
          <cell r="E4" t="str">
            <v>项目名称</v>
          </cell>
          <cell r="F4" t="str">
            <v>项目类型</v>
          </cell>
          <cell r="G4" t="str">
            <v>项目子类型</v>
          </cell>
          <cell r="H4" t="str">
            <v>项目启动时间</v>
          </cell>
          <cell r="I4" t="str">
            <v>启动时间</v>
          </cell>
          <cell r="J4" t="str">
            <v>总投资</v>
          </cell>
          <cell r="K4" t="str">
            <v>资金来源</v>
          </cell>
        </row>
        <row r="4">
          <cell r="S4" t="str">
            <v>竣工决算价</v>
          </cell>
          <cell r="T4" t="str">
            <v>投入使用时间</v>
          </cell>
          <cell r="U4" t="str">
            <v>是否为易地扶贫搬迁后扶项目</v>
          </cell>
          <cell r="V4" t="str">
            <v>是否形成扶贫资产</v>
          </cell>
          <cell r="W4" t="str">
            <v>修改
内容</v>
          </cell>
          <cell r="X4" t="str">
            <v>修改
原因</v>
          </cell>
          <cell r="Y4" t="str">
            <v>乡镇</v>
          </cell>
          <cell r="Z4" t="str">
            <v>村</v>
          </cell>
        </row>
        <row r="5">
          <cell r="K5" t="str">
            <v>中央财政专项</v>
          </cell>
          <cell r="L5" t="str">
            <v>自治区财政专项</v>
          </cell>
          <cell r="M5" t="str">
            <v>地债资金</v>
          </cell>
          <cell r="N5" t="str">
            <v>其他涉农整合</v>
          </cell>
          <cell r="O5" t="str">
            <v>行业配套</v>
          </cell>
          <cell r="P5" t="str">
            <v>援疆资金</v>
          </cell>
          <cell r="Q5" t="str">
            <v>地县配套</v>
          </cell>
          <cell r="R5" t="str">
            <v>其它</v>
          </cell>
        </row>
        <row r="6">
          <cell r="D6" t="str">
            <v>5700000517196198</v>
          </cell>
          <cell r="E6" t="str">
            <v>且末县_产业扶贫_2019年欧吐拉艾日克村中央提前下达资金生产母羊项目（66万）</v>
          </cell>
          <cell r="F6" t="str">
            <v>产业项目</v>
          </cell>
          <cell r="G6" t="str">
            <v>种植养殖加工服务</v>
          </cell>
          <cell r="H6">
            <v>43472</v>
          </cell>
          <cell r="I6" t="str">
            <v>20190103</v>
          </cell>
          <cell r="J6">
            <v>55</v>
          </cell>
          <cell r="K6">
            <v>55</v>
          </cell>
        </row>
        <row r="6">
          <cell r="S6">
            <v>55</v>
          </cell>
          <cell r="T6">
            <v>43633</v>
          </cell>
          <cell r="U6" t="str">
            <v>否</v>
          </cell>
          <cell r="V6" t="str">
            <v>是</v>
          </cell>
        </row>
        <row r="6">
          <cell r="Y6" t="str">
            <v>琼库勒乡</v>
          </cell>
          <cell r="Z6" t="str">
            <v>欧吐拉艾日克村</v>
          </cell>
        </row>
        <row r="7">
          <cell r="D7" t="str">
            <v>5700000517196460</v>
          </cell>
          <cell r="E7" t="str">
            <v>且末县_产业扶贫_2019年克亚克勒克村中央提前下达资金生产母牛项目（15万）</v>
          </cell>
          <cell r="F7" t="str">
            <v>产业项目</v>
          </cell>
          <cell r="G7" t="str">
            <v>种植养殖加工服务</v>
          </cell>
          <cell r="H7">
            <v>43472</v>
          </cell>
          <cell r="I7" t="str">
            <v>20190103</v>
          </cell>
          <cell r="J7">
            <v>13</v>
          </cell>
          <cell r="K7">
            <v>13</v>
          </cell>
        </row>
        <row r="7">
          <cell r="S7">
            <v>13</v>
          </cell>
          <cell r="T7">
            <v>43598</v>
          </cell>
          <cell r="U7" t="str">
            <v>否</v>
          </cell>
          <cell r="V7" t="str">
            <v>是</v>
          </cell>
        </row>
        <row r="7">
          <cell r="Y7" t="str">
            <v>琼库勒乡</v>
          </cell>
          <cell r="Z7" t="str">
            <v>克亚克勒克村</v>
          </cell>
        </row>
        <row r="8">
          <cell r="D8" t="str">
            <v>5700000517196367</v>
          </cell>
          <cell r="E8" t="str">
            <v>且末县_产业扶贫_2019年琼库勒乡中央提前下达资金种公羊项目（5.76万）</v>
          </cell>
          <cell r="F8" t="str">
            <v>产业项目</v>
          </cell>
          <cell r="G8" t="str">
            <v>种植养殖加工服务</v>
          </cell>
          <cell r="H8">
            <v>43472</v>
          </cell>
          <cell r="I8" t="str">
            <v>20190103</v>
          </cell>
          <cell r="J8">
            <v>5.76</v>
          </cell>
          <cell r="K8">
            <v>5.76</v>
          </cell>
        </row>
        <row r="8">
          <cell r="S8">
            <v>5.76</v>
          </cell>
          <cell r="T8">
            <v>43633</v>
          </cell>
          <cell r="U8" t="str">
            <v>否</v>
          </cell>
          <cell r="V8" t="str">
            <v>是</v>
          </cell>
        </row>
        <row r="8">
          <cell r="Y8" t="str">
            <v>琼库勒乡</v>
          </cell>
          <cell r="Z8" t="str">
            <v>欧吐拉艾日克村、琼库勒村、墩买里村、克亚克勒克村</v>
          </cell>
        </row>
        <row r="9">
          <cell r="D9" t="str">
            <v>5700000517196570</v>
          </cell>
          <cell r="E9" t="str">
            <v>且末县_产业扶贫_2019年克亚克勒克村中央提前下达资金生产母羊项目（15万）</v>
          </cell>
          <cell r="F9" t="str">
            <v>产业项目</v>
          </cell>
          <cell r="G9" t="str">
            <v>种植养殖加工服务</v>
          </cell>
          <cell r="H9">
            <v>43472</v>
          </cell>
          <cell r="I9" t="str">
            <v>20190103</v>
          </cell>
          <cell r="J9">
            <v>12.5</v>
          </cell>
          <cell r="K9">
            <v>12.5</v>
          </cell>
        </row>
        <row r="9">
          <cell r="S9">
            <v>12.5</v>
          </cell>
          <cell r="T9">
            <v>43637</v>
          </cell>
          <cell r="U9" t="str">
            <v>否</v>
          </cell>
          <cell r="V9" t="str">
            <v>是</v>
          </cell>
        </row>
        <row r="9">
          <cell r="Y9" t="str">
            <v>琼库勒乡</v>
          </cell>
          <cell r="Z9" t="str">
            <v>克亚克勒克村</v>
          </cell>
        </row>
        <row r="10">
          <cell r="D10" t="str">
            <v>5700000520134141</v>
          </cell>
          <cell r="E10" t="str">
            <v>且末县-琼库勒乡_产业扶贫_2019年自治区资金太阳能杀虫灯建设项目（29.5万）</v>
          </cell>
          <cell r="F10" t="str">
            <v>产业项目</v>
          </cell>
          <cell r="G10" t="str">
            <v>种植养殖加工服务</v>
          </cell>
          <cell r="H10">
            <v>43525</v>
          </cell>
          <cell r="I10" t="str">
            <v>20190223</v>
          </cell>
          <cell r="J10">
            <v>17.55</v>
          </cell>
        </row>
        <row r="10">
          <cell r="L10">
            <v>17.55</v>
          </cell>
        </row>
        <row r="10">
          <cell r="S10">
            <v>17.55</v>
          </cell>
          <cell r="T10">
            <v>43612</v>
          </cell>
          <cell r="U10" t="str">
            <v>否</v>
          </cell>
          <cell r="V10" t="str">
            <v>是</v>
          </cell>
        </row>
        <row r="10">
          <cell r="Y10" t="str">
            <v>琼库勒乡</v>
          </cell>
          <cell r="Z10" t="str">
            <v>欧吐拉艾日克村、琼库勒村、墩买里村、克亚克勒克村</v>
          </cell>
        </row>
        <row r="11">
          <cell r="D11" t="str">
            <v>5700000571070089</v>
          </cell>
          <cell r="E11" t="str">
            <v>且末县-琼库勒乡_产业扶贫_2019年墩买里村中央新增资金拱棚项目（2.4万）</v>
          </cell>
          <cell r="F11" t="str">
            <v>产业项目</v>
          </cell>
          <cell r="G11" t="str">
            <v>种植养殖加工服务</v>
          </cell>
          <cell r="H11">
            <v>43646</v>
          </cell>
          <cell r="I11" t="str">
            <v>20190625</v>
          </cell>
          <cell r="J11">
            <v>2.4</v>
          </cell>
          <cell r="K11">
            <v>2.4</v>
          </cell>
        </row>
        <row r="11">
          <cell r="S11">
            <v>2.4</v>
          </cell>
          <cell r="T11">
            <v>43733</v>
          </cell>
          <cell r="U11" t="str">
            <v>否</v>
          </cell>
          <cell r="V11" t="str">
            <v>是</v>
          </cell>
        </row>
        <row r="11">
          <cell r="Y11" t="str">
            <v>琼库勒乡</v>
          </cell>
          <cell r="Z11" t="str">
            <v>墩买里村</v>
          </cell>
        </row>
        <row r="12">
          <cell r="D12" t="str">
            <v>5700000517196281</v>
          </cell>
          <cell r="E12" t="str">
            <v>且末县_产业扶贫_2019年琼库勒村中央提前下达资金生产母羊项目（24万）</v>
          </cell>
          <cell r="F12" t="str">
            <v>产业项目</v>
          </cell>
          <cell r="G12" t="str">
            <v>种植养殖加工服务</v>
          </cell>
          <cell r="H12">
            <v>43472</v>
          </cell>
          <cell r="I12" t="str">
            <v>20190103</v>
          </cell>
          <cell r="J12">
            <v>20</v>
          </cell>
          <cell r="K12">
            <v>20</v>
          </cell>
        </row>
        <row r="12">
          <cell r="S12">
            <v>20</v>
          </cell>
          <cell r="T12">
            <v>43608</v>
          </cell>
          <cell r="U12" t="str">
            <v>否</v>
          </cell>
          <cell r="V12" t="str">
            <v>是</v>
          </cell>
        </row>
        <row r="12">
          <cell r="X12" t="str">
            <v>琼库勒乡</v>
          </cell>
          <cell r="Y12" t="str">
            <v>琼库勒村</v>
          </cell>
        </row>
        <row r="13">
          <cell r="D13" t="str">
            <v>5700000526897514</v>
          </cell>
          <cell r="E13" t="str">
            <v>且末县-琼库勒乡_基础设施_2019年自治区资金养殖小区新建配套设施项目（90.4万）</v>
          </cell>
          <cell r="F13" t="str">
            <v>村基础设施</v>
          </cell>
          <cell r="G13" t="str">
            <v>其他</v>
          </cell>
          <cell r="H13">
            <v>43525</v>
          </cell>
          <cell r="I13" t="str">
            <v>20190223</v>
          </cell>
          <cell r="J13">
            <v>81.970797</v>
          </cell>
        </row>
        <row r="13">
          <cell r="L13">
            <v>81.970797</v>
          </cell>
        </row>
        <row r="13">
          <cell r="S13">
            <v>81.970797</v>
          </cell>
          <cell r="T13">
            <v>43723</v>
          </cell>
          <cell r="U13" t="str">
            <v>否</v>
          </cell>
          <cell r="V13" t="str">
            <v>是</v>
          </cell>
        </row>
        <row r="13">
          <cell r="Y13" t="str">
            <v>琼库勒乡</v>
          </cell>
          <cell r="Z13" t="str">
            <v>欧吐拉艾日克村、琼库勒村</v>
          </cell>
        </row>
        <row r="14">
          <cell r="D14" t="str">
            <v>5700000571070992</v>
          </cell>
          <cell r="E14" t="str">
            <v>且末县-琼库勒乡_基础设施_2019年琼库勒乡中央新增资金发酵池项目（31.2万）</v>
          </cell>
          <cell r="F14" t="str">
            <v>村基础设施</v>
          </cell>
          <cell r="G14" t="str">
            <v>其他</v>
          </cell>
          <cell r="H14">
            <v>43646</v>
          </cell>
          <cell r="I14" t="str">
            <v>20190625</v>
          </cell>
          <cell r="J14">
            <v>31.2</v>
          </cell>
          <cell r="K14">
            <v>31.2</v>
          </cell>
        </row>
        <row r="14">
          <cell r="S14">
            <v>31.2</v>
          </cell>
          <cell r="T14">
            <v>43734</v>
          </cell>
          <cell r="U14" t="str">
            <v>否</v>
          </cell>
          <cell r="V14" t="str">
            <v>是</v>
          </cell>
        </row>
        <row r="14">
          <cell r="Y14" t="str">
            <v>琼库勒乡</v>
          </cell>
          <cell r="Z14" t="str">
            <v>欧吐拉艾日克村、琼库勒村、墩买里村、克亚克勒克村</v>
          </cell>
        </row>
        <row r="15">
          <cell r="D15" t="str">
            <v>5700000571070431</v>
          </cell>
          <cell r="E15" t="str">
            <v>且末县-琼库勒乡_产业扶贫_2019年琼库勒村中央新增资金农机项目（12.35万）</v>
          </cell>
          <cell r="F15" t="str">
            <v>产业项目</v>
          </cell>
          <cell r="G15" t="str">
            <v>种植养殖加工服务</v>
          </cell>
          <cell r="H15">
            <v>43646</v>
          </cell>
          <cell r="I15" t="str">
            <v>20190625</v>
          </cell>
          <cell r="J15">
            <v>11.932</v>
          </cell>
          <cell r="K15">
            <v>11.932</v>
          </cell>
        </row>
        <row r="15">
          <cell r="S15">
            <v>11.932</v>
          </cell>
          <cell r="T15">
            <v>43733</v>
          </cell>
          <cell r="U15" t="str">
            <v>否</v>
          </cell>
          <cell r="V15" t="str">
            <v>是</v>
          </cell>
        </row>
        <row r="15">
          <cell r="Y15" t="str">
            <v>琼库勒乡</v>
          </cell>
          <cell r="Z15" t="str">
            <v>琼库勒村</v>
          </cell>
        </row>
        <row r="16">
          <cell r="D16" t="str">
            <v>5700000517196116</v>
          </cell>
          <cell r="E16" t="str">
            <v>且末县_产业扶贫_2019年琼库勒乡村中央提前下达资金红枣汽油农药喷雾器项目（22.1万）</v>
          </cell>
          <cell r="F16" t="str">
            <v>产业项目</v>
          </cell>
          <cell r="G16" t="str">
            <v>种植养殖加工服务</v>
          </cell>
          <cell r="H16">
            <v>43472</v>
          </cell>
          <cell r="I16" t="str">
            <v>20190103</v>
          </cell>
          <cell r="J16">
            <v>22</v>
          </cell>
          <cell r="K16">
            <v>22</v>
          </cell>
        </row>
        <row r="16">
          <cell r="S16">
            <v>22</v>
          </cell>
          <cell r="T16">
            <v>43615</v>
          </cell>
          <cell r="U16" t="str">
            <v>否</v>
          </cell>
          <cell r="V16" t="str">
            <v>是</v>
          </cell>
        </row>
        <row r="16">
          <cell r="Y16" t="str">
            <v>琼库勒乡</v>
          </cell>
          <cell r="Z16" t="str">
            <v>欧吐拉艾日克村、琼库勒村、墩买里村、克亚克勒克村</v>
          </cell>
        </row>
        <row r="17">
          <cell r="D17" t="str">
            <v>5700000571070718</v>
          </cell>
          <cell r="E17" t="str">
            <v>且末县-琼库勒乡_产业扶贫_2019年琼库勒乡中央新增资金生产母羊项目（135万）</v>
          </cell>
          <cell r="F17" t="str">
            <v>产业项目</v>
          </cell>
          <cell r="G17" t="str">
            <v>种植养殖加工服务</v>
          </cell>
          <cell r="H17">
            <v>43646</v>
          </cell>
          <cell r="I17" t="str">
            <v>20190625</v>
          </cell>
          <cell r="J17">
            <v>135</v>
          </cell>
          <cell r="K17">
            <v>135</v>
          </cell>
        </row>
        <row r="17">
          <cell r="S17">
            <v>135</v>
          </cell>
          <cell r="T17">
            <v>43736</v>
          </cell>
          <cell r="U17" t="str">
            <v>否</v>
          </cell>
          <cell r="V17" t="str">
            <v>是</v>
          </cell>
        </row>
        <row r="17">
          <cell r="Y17" t="str">
            <v>琼库勒乡</v>
          </cell>
          <cell r="Z17" t="str">
            <v>欧吐拉艾日克村、墩买里村、琼库勒村</v>
          </cell>
        </row>
        <row r="18">
          <cell r="D18" t="str">
            <v>5700000538020472</v>
          </cell>
          <cell r="E18" t="str">
            <v>且末县-琼库勒乡_基础设施_2019年琼库勒村州资金养殖小区建设项目（85.5万）</v>
          </cell>
          <cell r="F18" t="str">
            <v>村基础设施</v>
          </cell>
          <cell r="G18" t="str">
            <v>其他</v>
          </cell>
          <cell r="H18">
            <v>43562</v>
          </cell>
          <cell r="I18" t="str">
            <v>20190405</v>
          </cell>
          <cell r="J18">
            <v>78.189516</v>
          </cell>
        </row>
        <row r="18">
          <cell r="Q18">
            <v>78.189516</v>
          </cell>
        </row>
        <row r="18">
          <cell r="S18">
            <v>78.189516</v>
          </cell>
          <cell r="T18">
            <v>43729</v>
          </cell>
          <cell r="U18" t="str">
            <v>否</v>
          </cell>
          <cell r="V18" t="str">
            <v>是</v>
          </cell>
        </row>
        <row r="18">
          <cell r="Y18" t="str">
            <v>琼库勒乡</v>
          </cell>
          <cell r="Z18" t="str">
            <v>琼库勒村</v>
          </cell>
        </row>
        <row r="19">
          <cell r="D19" t="str">
            <v>5700000944236791</v>
          </cell>
          <cell r="E19" t="str">
            <v>且末县-琼库勒乡_产业项目_2019年自治州债券资金（结余）欧吐拉艾日科村旅游扶贫项目（4.5）</v>
          </cell>
          <cell r="F19" t="str">
            <v>产业项目</v>
          </cell>
          <cell r="G19" t="str">
            <v>种植养殖加工服务</v>
          </cell>
          <cell r="H19">
            <v>43752</v>
          </cell>
          <cell r="I19" t="str">
            <v>20190927</v>
          </cell>
          <cell r="J19">
            <v>4.5</v>
          </cell>
        </row>
        <row r="19">
          <cell r="M19">
            <v>0.9</v>
          </cell>
        </row>
        <row r="19">
          <cell r="Q19">
            <v>3.6</v>
          </cell>
        </row>
        <row r="19">
          <cell r="S19">
            <v>4.5</v>
          </cell>
          <cell r="T19">
            <v>43621</v>
          </cell>
          <cell r="U19" t="str">
            <v>否</v>
          </cell>
          <cell r="V19" t="str">
            <v>是</v>
          </cell>
        </row>
        <row r="19">
          <cell r="Y19" t="str">
            <v>琼库勒乡</v>
          </cell>
          <cell r="Z19" t="str">
            <v>欧吐拉艾日克村</v>
          </cell>
        </row>
        <row r="20">
          <cell r="D20" t="str">
            <v>5700000657468132</v>
          </cell>
          <cell r="E20" t="str">
            <v>且末县-琼库勒乡_产业项目_2019年县级配套资金壮大村集体经济项目（50万元）</v>
          </cell>
          <cell r="F20" t="str">
            <v>产业项目</v>
          </cell>
          <cell r="G20" t="str">
            <v>其他</v>
          </cell>
          <cell r="H20">
            <v>43752</v>
          </cell>
          <cell r="I20" t="str">
            <v>20191014</v>
          </cell>
          <cell r="J20">
            <v>50</v>
          </cell>
        </row>
        <row r="20">
          <cell r="Q20">
            <v>50</v>
          </cell>
        </row>
        <row r="20">
          <cell r="S20">
            <v>50</v>
          </cell>
          <cell r="T20">
            <v>43927</v>
          </cell>
          <cell r="U20" t="str">
            <v>否</v>
          </cell>
          <cell r="V20" t="str">
            <v>是</v>
          </cell>
        </row>
        <row r="20">
          <cell r="Y20" t="str">
            <v>琼库勒乡</v>
          </cell>
          <cell r="Z20" t="str">
            <v>欧吐拉艾日克村</v>
          </cell>
        </row>
        <row r="21">
          <cell r="D21" t="str">
            <v>5700000944240458</v>
          </cell>
          <cell r="E21" t="str">
            <v>且末县-琼库勒乡_产业项目_2019年县级配套资金（结余）周转筐项目（17.92万元）</v>
          </cell>
          <cell r="F21" t="str">
            <v>产业项目</v>
          </cell>
          <cell r="G21" t="str">
            <v>种植养殖加工服务</v>
          </cell>
          <cell r="H21">
            <v>43810</v>
          </cell>
          <cell r="I21" t="str">
            <v>20190927</v>
          </cell>
          <cell r="J21">
            <v>17.92</v>
          </cell>
        </row>
        <row r="21">
          <cell r="Q21">
            <v>17.92</v>
          </cell>
        </row>
        <row r="21">
          <cell r="S21">
            <v>17.92</v>
          </cell>
          <cell r="T21">
            <v>43936</v>
          </cell>
          <cell r="U21" t="str">
            <v>否</v>
          </cell>
          <cell r="V21" t="str">
            <v>是</v>
          </cell>
        </row>
        <row r="21">
          <cell r="Y21" t="str">
            <v>琼库勒乡</v>
          </cell>
        </row>
        <row r="22">
          <cell r="D22" t="str">
            <v>5700000657135757</v>
          </cell>
          <cell r="E22" t="str">
            <v>且末县_村基础设施_2019年县级配套资金征地补偿项目（3.85万元）</v>
          </cell>
          <cell r="F22" t="str">
            <v>村基础设施</v>
          </cell>
          <cell r="G22" t="str">
            <v>其他</v>
          </cell>
          <cell r="H22">
            <v>43752</v>
          </cell>
          <cell r="I22" t="str">
            <v>20190922</v>
          </cell>
          <cell r="J22">
            <v>3.85</v>
          </cell>
        </row>
        <row r="22">
          <cell r="Q22">
            <v>3.85</v>
          </cell>
        </row>
        <row r="22">
          <cell r="S22">
            <v>3.85</v>
          </cell>
          <cell r="T22">
            <v>43900</v>
          </cell>
          <cell r="U22" t="str">
            <v>否</v>
          </cell>
          <cell r="V22" t="str">
            <v>是</v>
          </cell>
        </row>
        <row r="22">
          <cell r="Y22" t="str">
            <v>琼库勒乡</v>
          </cell>
          <cell r="Z22" t="str">
            <v>欧吐拉艾日克村、琼库勒村</v>
          </cell>
        </row>
        <row r="23">
          <cell r="D23" t="str">
            <v>5700000570514292</v>
          </cell>
          <cell r="E23" t="str">
            <v>且末县-英吾斯塘乡_产业扶贫_2019年英吾斯塘乡中央新增资金红枣地微耕机项目（25万）</v>
          </cell>
          <cell r="F23" t="str">
            <v>产业项目</v>
          </cell>
          <cell r="G23" t="str">
            <v>种植养殖加工服务</v>
          </cell>
          <cell r="H23">
            <v>43646</v>
          </cell>
          <cell r="I23" t="str">
            <v>20190625</v>
          </cell>
          <cell r="J23">
            <v>17.95</v>
          </cell>
          <cell r="K23">
            <v>17.95</v>
          </cell>
        </row>
        <row r="23">
          <cell r="S23">
            <v>17.95</v>
          </cell>
          <cell r="T23">
            <v>43723</v>
          </cell>
          <cell r="U23" t="str">
            <v>否</v>
          </cell>
          <cell r="V23" t="str">
            <v>是</v>
          </cell>
        </row>
        <row r="23">
          <cell r="Y23" t="str">
            <v>英吾斯塘乡</v>
          </cell>
          <cell r="Z23" t="str">
            <v>阿瓦提村、科台买艾日克村、吐排吾斯塘村、塔格艾日克村、英吾斯塘村、铁日格勒克库勒村、艾盖希铁日木村</v>
          </cell>
        </row>
        <row r="24">
          <cell r="D24" t="str">
            <v>5700000523494960</v>
          </cell>
          <cell r="E24" t="str">
            <v>且末县-英吾斯塘乡_产业扶贫_且末县英吾斯塘乡小型饲草料加工设备</v>
          </cell>
          <cell r="F24" t="str">
            <v>产业项目</v>
          </cell>
          <cell r="G24" t="str">
            <v>种植养殖加工服务</v>
          </cell>
          <cell r="H24">
            <v>43525</v>
          </cell>
          <cell r="I24" t="str">
            <v>20190223</v>
          </cell>
          <cell r="J24">
            <v>28.835</v>
          </cell>
        </row>
        <row r="24">
          <cell r="L24">
            <v>28.835</v>
          </cell>
        </row>
        <row r="24">
          <cell r="S24">
            <v>28.835</v>
          </cell>
          <cell r="T24">
            <v>43565</v>
          </cell>
          <cell r="U24" t="str">
            <v>否</v>
          </cell>
          <cell r="V24" t="str">
            <v>是</v>
          </cell>
        </row>
        <row r="24">
          <cell r="Y24" t="str">
            <v>英吾斯塘乡</v>
          </cell>
          <cell r="Z24" t="str">
            <v>阿瓦提村、吐排吾斯塘村、铁热格勒克勒村、英吾斯塘村、阿瓦提村。</v>
          </cell>
        </row>
        <row r="25">
          <cell r="D25" t="str">
            <v>5700000944239814</v>
          </cell>
          <cell r="E25" t="str">
            <v>且末县-英吾斯塘乡_产业项目_2019年县级配套资金（结余）周转筐项目（17.92万）</v>
          </cell>
          <cell r="F25" t="str">
            <v>产业项目</v>
          </cell>
          <cell r="G25" t="str">
            <v>种植养殖加工服务</v>
          </cell>
          <cell r="H25">
            <v>43810</v>
          </cell>
          <cell r="I25" t="str">
            <v>20190927</v>
          </cell>
          <cell r="J25">
            <v>17.92</v>
          </cell>
        </row>
        <row r="25">
          <cell r="Q25">
            <v>17.92</v>
          </cell>
        </row>
        <row r="25">
          <cell r="S25">
            <v>17.92</v>
          </cell>
          <cell r="T25">
            <v>43934</v>
          </cell>
          <cell r="U25" t="str">
            <v>否</v>
          </cell>
          <cell r="V25" t="str">
            <v>是</v>
          </cell>
        </row>
        <row r="25">
          <cell r="Y25" t="str">
            <v>英吾斯塘乡</v>
          </cell>
        </row>
        <row r="26">
          <cell r="D26" t="str">
            <v>5700000538009128</v>
          </cell>
          <cell r="E26" t="str">
            <v>且末县-英吾斯塘乡_产业扶贫_2019年英吾斯塘乡州资金芦苇收割项目（15万）</v>
          </cell>
          <cell r="F26" t="str">
            <v>产业项目</v>
          </cell>
          <cell r="G26" t="str">
            <v>种植养殖加工服务</v>
          </cell>
          <cell r="H26">
            <v>43562</v>
          </cell>
          <cell r="I26" t="str">
            <v>20190404</v>
          </cell>
          <cell r="J26">
            <v>15</v>
          </cell>
        </row>
        <row r="26">
          <cell r="Q26">
            <v>15</v>
          </cell>
        </row>
        <row r="26">
          <cell r="S26">
            <v>15</v>
          </cell>
          <cell r="T26">
            <v>43716</v>
          </cell>
          <cell r="U26" t="str">
            <v>否</v>
          </cell>
          <cell r="V26" t="str">
            <v>否</v>
          </cell>
        </row>
        <row r="26">
          <cell r="Y26" t="str">
            <v>英吾斯塘乡</v>
          </cell>
        </row>
        <row r="27">
          <cell r="D27" t="str">
            <v>5700000570513695</v>
          </cell>
          <cell r="E27" t="str">
            <v>且末县-英吾斯塘乡_产业扶贫_2019年英吾斯塘乡中央新增资金生产母羊项目（62.5万）</v>
          </cell>
          <cell r="F27" t="str">
            <v>产业项目</v>
          </cell>
          <cell r="G27" t="str">
            <v>种植养殖加工服务</v>
          </cell>
          <cell r="H27">
            <v>43646</v>
          </cell>
          <cell r="I27" t="str">
            <v>20190625</v>
          </cell>
          <cell r="J27">
            <v>62.5</v>
          </cell>
          <cell r="K27">
            <v>62.5</v>
          </cell>
        </row>
        <row r="27">
          <cell r="S27">
            <v>62.5</v>
          </cell>
          <cell r="T27">
            <v>43707</v>
          </cell>
          <cell r="U27" t="str">
            <v>否</v>
          </cell>
          <cell r="V27" t="str">
            <v>是</v>
          </cell>
        </row>
        <row r="27">
          <cell r="Y27" t="str">
            <v>英吾斯塘乡</v>
          </cell>
          <cell r="Z27" t="str">
            <v>阿瓦提村、科台买艾日克村、吐排吾斯塘村、塔格艾日克村、英吾斯塘村、铁日格勒克库勒村</v>
          </cell>
        </row>
        <row r="28">
          <cell r="D28" t="str">
            <v>5700000657465628</v>
          </cell>
          <cell r="E28" t="str">
            <v>且末县-英吾斯塘乡_产业项目_2019年县级配套资金青贮饲草料奖补项目（6万元）</v>
          </cell>
          <cell r="F28" t="str">
            <v>产业项目</v>
          </cell>
          <cell r="G28" t="str">
            <v>种植养殖加工服务</v>
          </cell>
          <cell r="H28">
            <v>43752</v>
          </cell>
          <cell r="I28" t="str">
            <v>20191014</v>
          </cell>
          <cell r="J28">
            <v>3.34</v>
          </cell>
        </row>
        <row r="28">
          <cell r="Q28">
            <v>3.34</v>
          </cell>
        </row>
        <row r="28">
          <cell r="S28">
            <v>3.34</v>
          </cell>
          <cell r="T28">
            <v>43779</v>
          </cell>
          <cell r="U28" t="str">
            <v>否</v>
          </cell>
          <cell r="V28" t="str">
            <v>否</v>
          </cell>
        </row>
        <row r="28">
          <cell r="Y28" t="str">
            <v>英吾斯塘乡</v>
          </cell>
          <cell r="Z28" t="str">
            <v>艾盖西铁日木村</v>
          </cell>
        </row>
        <row r="29">
          <cell r="D29" t="str">
            <v>5700000944234919</v>
          </cell>
          <cell r="E29" t="str">
            <v>且末县-英吾斯塘乡_产业项目_2019年自治区资金（结余）生产母羊项目（70）</v>
          </cell>
          <cell r="F29" t="str">
            <v>产业项目</v>
          </cell>
          <cell r="G29" t="str">
            <v>种植养殖加工服务</v>
          </cell>
          <cell r="H29">
            <v>43738</v>
          </cell>
          <cell r="I29" t="str">
            <v>20190927</v>
          </cell>
          <cell r="J29">
            <v>70</v>
          </cell>
        </row>
        <row r="29">
          <cell r="L29">
            <v>70</v>
          </cell>
        </row>
        <row r="29">
          <cell r="S29">
            <v>70</v>
          </cell>
          <cell r="T29">
            <v>43762</v>
          </cell>
          <cell r="U29" t="str">
            <v>否</v>
          </cell>
          <cell r="V29" t="str">
            <v>是</v>
          </cell>
        </row>
        <row r="29">
          <cell r="Y29" t="str">
            <v>英吾斯塘乡</v>
          </cell>
          <cell r="Z29" t="str">
            <v>阿瓦提村，科台买艾日克村村，吐排吾斯塘村，塔格艾日克村，英吾斯塘村，铁日格勒库勒克村，艾盖西铁热木村</v>
          </cell>
        </row>
        <row r="30">
          <cell r="D30" t="str">
            <v>5700000516946584</v>
          </cell>
          <cell r="E30" t="str">
            <v>且末县_产业扶贫_2019年英吾斯塘乡中央提前下达资金生产母牛项目（207万）</v>
          </cell>
          <cell r="F30" t="str">
            <v>产业项目</v>
          </cell>
          <cell r="G30" t="str">
            <v>种植养殖加工服务</v>
          </cell>
          <cell r="H30">
            <v>43472</v>
          </cell>
          <cell r="I30" t="str">
            <v>20190103</v>
          </cell>
          <cell r="J30">
            <v>179.4</v>
          </cell>
          <cell r="K30">
            <v>179.4</v>
          </cell>
        </row>
        <row r="30">
          <cell r="S30">
            <v>179.4</v>
          </cell>
          <cell r="T30">
            <v>43622</v>
          </cell>
          <cell r="U30" t="str">
            <v>否</v>
          </cell>
          <cell r="V30" t="str">
            <v>是</v>
          </cell>
        </row>
        <row r="30">
          <cell r="Y30" t="str">
            <v>英吾斯塘乡</v>
          </cell>
          <cell r="Z30" t="str">
            <v>阿瓦提村、科台买艾日克村、吐排吾斯塘村、塔格艾日克村、英吾斯塘村、铁日格勒克库勒村、艾盖希铁日木村</v>
          </cell>
        </row>
        <row r="31">
          <cell r="D31" t="str">
            <v>5700000523493895</v>
          </cell>
          <cell r="E31" t="str">
            <v>且末县-英吾斯塘乡_产业扶贫_且末县英吾斯塘乡艾盖西铁热木村标准化养殖小区配套设施</v>
          </cell>
          <cell r="F31" t="str">
            <v>产业项目</v>
          </cell>
          <cell r="G31" t="str">
            <v>种植养殖加工服务</v>
          </cell>
          <cell r="H31">
            <v>43525</v>
          </cell>
          <cell r="I31" t="str">
            <v>20190223</v>
          </cell>
          <cell r="J31">
            <v>74.310387</v>
          </cell>
        </row>
        <row r="31">
          <cell r="L31">
            <v>74.310387</v>
          </cell>
        </row>
        <row r="31">
          <cell r="S31">
            <v>74.310387</v>
          </cell>
          <cell r="T31">
            <v>43728</v>
          </cell>
          <cell r="U31" t="str">
            <v>否</v>
          </cell>
          <cell r="V31" t="str">
            <v>是</v>
          </cell>
        </row>
        <row r="31">
          <cell r="Y31" t="str">
            <v>英吾斯塘乡</v>
          </cell>
          <cell r="Z31" t="str">
            <v>艾盖西铁热木村</v>
          </cell>
        </row>
        <row r="32">
          <cell r="D32" t="str">
            <v>5700000570515267</v>
          </cell>
          <cell r="E32" t="str">
            <v>且末县-英吾斯塘乡_基础设施_2019年英吾斯塘乡中央新增资金红枣晾晒交易场项目（70.8万）</v>
          </cell>
          <cell r="F32" t="str">
            <v>村基础设施</v>
          </cell>
          <cell r="G32" t="str">
            <v>其他</v>
          </cell>
          <cell r="H32">
            <v>43646</v>
          </cell>
          <cell r="I32" t="str">
            <v>20190625</v>
          </cell>
          <cell r="J32">
            <v>68.526056</v>
          </cell>
          <cell r="K32">
            <v>68.526056</v>
          </cell>
        </row>
        <row r="32">
          <cell r="S32">
            <v>68.526056</v>
          </cell>
          <cell r="T32">
            <v>43753</v>
          </cell>
          <cell r="U32" t="str">
            <v>否</v>
          </cell>
          <cell r="V32" t="str">
            <v>是</v>
          </cell>
        </row>
        <row r="32">
          <cell r="Y32" t="str">
            <v>英吾斯塘乡</v>
          </cell>
          <cell r="Z32" t="str">
            <v>科台买艾日科村、英吾斯塘村、吐排吾斯塘村</v>
          </cell>
        </row>
        <row r="33">
          <cell r="D33" t="str">
            <v>5700000570514788</v>
          </cell>
          <cell r="E33" t="str">
            <v>且末县-英吾斯塘乡_基础设施_2019年艾盖西铁热木村中央新增资金排碱渠项目（28万）</v>
          </cell>
          <cell r="F33" t="str">
            <v>村基础设施</v>
          </cell>
          <cell r="G33" t="str">
            <v>其他</v>
          </cell>
          <cell r="H33">
            <v>43646</v>
          </cell>
          <cell r="I33" t="str">
            <v>20190625</v>
          </cell>
          <cell r="J33">
            <v>27.9258</v>
          </cell>
          <cell r="K33">
            <v>27.9258</v>
          </cell>
        </row>
        <row r="33">
          <cell r="S33">
            <v>27.9258</v>
          </cell>
          <cell r="T33">
            <v>43738</v>
          </cell>
          <cell r="U33" t="str">
            <v>否</v>
          </cell>
          <cell r="V33" t="str">
            <v>是</v>
          </cell>
        </row>
        <row r="33">
          <cell r="Y33" t="str">
            <v>英吾斯塘乡</v>
          </cell>
          <cell r="Z33" t="str">
            <v>艾盖西铁热木村</v>
          </cell>
        </row>
        <row r="34">
          <cell r="D34" t="str">
            <v>5700000538008541</v>
          </cell>
          <cell r="E34" t="str">
            <v>且末县-英吾斯塘乡_产业扶贫_2019年艾盖西铁热木村州资金粉碎机项目（9万）</v>
          </cell>
          <cell r="F34" t="str">
            <v>产业项目</v>
          </cell>
          <cell r="G34" t="str">
            <v>种植养殖加工服务</v>
          </cell>
          <cell r="H34">
            <v>43562</v>
          </cell>
          <cell r="I34" t="str">
            <v>20190405</v>
          </cell>
          <cell r="J34">
            <v>8.8</v>
          </cell>
        </row>
        <row r="34">
          <cell r="M34">
            <v>8.8</v>
          </cell>
        </row>
        <row r="34">
          <cell r="S34">
            <v>8.8</v>
          </cell>
          <cell r="T34">
            <v>43605</v>
          </cell>
          <cell r="U34" t="str">
            <v>否</v>
          </cell>
          <cell r="V34" t="str">
            <v>是</v>
          </cell>
        </row>
        <row r="34">
          <cell r="Y34" t="str">
            <v>英吾斯塘乡</v>
          </cell>
          <cell r="Z34" t="str">
            <v>盖西铁热木村</v>
          </cell>
        </row>
        <row r="35">
          <cell r="D35" t="str">
            <v>5700000657164677</v>
          </cell>
          <cell r="E35" t="str">
            <v>且末县-英吾斯塘乡_产业项目_2019年县级配套资金征地补偿项目（12.6万元）</v>
          </cell>
          <cell r="F35" t="str">
            <v>产业项目</v>
          </cell>
          <cell r="G35" t="str">
            <v>种植养殖加工服务</v>
          </cell>
          <cell r="H35">
            <v>43752</v>
          </cell>
          <cell r="I35" t="str">
            <v>20191014</v>
          </cell>
          <cell r="J35">
            <v>12.6</v>
          </cell>
        </row>
        <row r="35">
          <cell r="Q35">
            <v>12.6</v>
          </cell>
        </row>
        <row r="35">
          <cell r="S35">
            <v>12.6</v>
          </cell>
          <cell r="T35">
            <v>43772</v>
          </cell>
          <cell r="U35" t="str">
            <v>否</v>
          </cell>
          <cell r="V35" t="str">
            <v>是</v>
          </cell>
        </row>
        <row r="35">
          <cell r="Y35" t="str">
            <v>英吾斯塘乡</v>
          </cell>
          <cell r="Z35" t="str">
            <v>艾盖西铁热木村</v>
          </cell>
        </row>
        <row r="36">
          <cell r="D36" t="str">
            <v>5700000538008315</v>
          </cell>
          <cell r="E36" t="str">
            <v>且末县-英吾斯塘乡_产业扶贫_2019年艾盖西铁热木村州资金饲料混合机项目（16.2万）</v>
          </cell>
          <cell r="F36" t="str">
            <v>产业项目</v>
          </cell>
          <cell r="G36" t="str">
            <v>种植养殖加工服务</v>
          </cell>
          <cell r="H36">
            <v>43562</v>
          </cell>
          <cell r="I36" t="str">
            <v>20190405</v>
          </cell>
          <cell r="J36">
            <v>16</v>
          </cell>
        </row>
        <row r="36">
          <cell r="M36">
            <v>16</v>
          </cell>
        </row>
        <row r="36">
          <cell r="S36">
            <v>16</v>
          </cell>
          <cell r="T36">
            <v>43600</v>
          </cell>
          <cell r="U36" t="str">
            <v>否</v>
          </cell>
          <cell r="V36" t="str">
            <v>是</v>
          </cell>
        </row>
        <row r="36">
          <cell r="Y36" t="str">
            <v>英吾斯塘乡</v>
          </cell>
          <cell r="Z36" t="str">
            <v>艾盖西铁热木村</v>
          </cell>
        </row>
        <row r="37">
          <cell r="D37" t="str">
            <v>5700000538008972</v>
          </cell>
          <cell r="E37" t="str">
            <v>且末县-英吾斯塘乡_产业扶贫_2019年艾盖西铁热木村州资金养殖小区建设项目（60万）</v>
          </cell>
          <cell r="F37" t="str">
            <v>产业项目</v>
          </cell>
          <cell r="G37" t="str">
            <v>种植养殖加工服务</v>
          </cell>
          <cell r="H37">
            <v>43562</v>
          </cell>
          <cell r="I37" t="str">
            <v>20190405</v>
          </cell>
          <cell r="J37">
            <v>51.52887</v>
          </cell>
        </row>
        <row r="37">
          <cell r="Q37">
            <v>51.52887</v>
          </cell>
        </row>
        <row r="37">
          <cell r="S37">
            <v>51.52887</v>
          </cell>
          <cell r="T37">
            <v>43733</v>
          </cell>
          <cell r="U37" t="str">
            <v>否</v>
          </cell>
          <cell r="V37" t="str">
            <v>是</v>
          </cell>
        </row>
        <row r="37">
          <cell r="Y37" t="str">
            <v>英吾斯塘乡</v>
          </cell>
          <cell r="Z37" t="str">
            <v>艾盖西铁热木村</v>
          </cell>
        </row>
        <row r="38">
          <cell r="D38" t="str">
            <v>5700000516941300</v>
          </cell>
          <cell r="E38" t="str">
            <v>且末县_基础设施_2019年兰干村中央提前下达资金养殖小区建设项目（21万）</v>
          </cell>
          <cell r="F38" t="str">
            <v>村基础设施</v>
          </cell>
          <cell r="G38" t="str">
            <v>其他</v>
          </cell>
          <cell r="H38">
            <v>43472</v>
          </cell>
          <cell r="I38" t="str">
            <v>20190103</v>
          </cell>
          <cell r="J38">
            <v>20.045749</v>
          </cell>
          <cell r="K38">
            <v>20.045749</v>
          </cell>
        </row>
        <row r="38">
          <cell r="S38">
            <v>20.045749</v>
          </cell>
          <cell r="T38">
            <v>43768</v>
          </cell>
          <cell r="U38" t="str">
            <v>否</v>
          </cell>
          <cell r="V38" t="str">
            <v>是</v>
          </cell>
        </row>
        <row r="38">
          <cell r="Y38" t="str">
            <v>托格拉克勒克乡</v>
          </cell>
          <cell r="Z38" t="str">
            <v>兰干村</v>
          </cell>
        </row>
        <row r="39">
          <cell r="D39" t="str">
            <v>5700000516942708</v>
          </cell>
          <cell r="E39" t="str">
            <v>且末县_产业扶贫_2019年兰干村中央提前下达资金生产母羊项目（42万）</v>
          </cell>
          <cell r="F39" t="str">
            <v>产业项目</v>
          </cell>
          <cell r="G39" t="str">
            <v>种植养殖加工服务</v>
          </cell>
          <cell r="H39">
            <v>43472</v>
          </cell>
          <cell r="I39" t="str">
            <v>20190103</v>
          </cell>
          <cell r="J39">
            <v>35</v>
          </cell>
          <cell r="K39">
            <v>35</v>
          </cell>
        </row>
        <row r="39">
          <cell r="S39">
            <v>35</v>
          </cell>
          <cell r="T39">
            <v>43604</v>
          </cell>
          <cell r="U39" t="str">
            <v>否</v>
          </cell>
          <cell r="V39" t="str">
            <v>是</v>
          </cell>
        </row>
        <row r="39">
          <cell r="Y39" t="str">
            <v>托格拉克勒克乡</v>
          </cell>
          <cell r="Z39" t="str">
            <v>兰干村</v>
          </cell>
        </row>
        <row r="40">
          <cell r="D40" t="str">
            <v>5700000516943798</v>
          </cell>
          <cell r="E40" t="str">
            <v>且末县_产业扶贫_2019年兰干村中央提前下达资金秸秆粉碎机项目（24万）</v>
          </cell>
          <cell r="F40" t="str">
            <v>产业项目</v>
          </cell>
          <cell r="G40" t="str">
            <v>种植养殖加工服务</v>
          </cell>
          <cell r="H40">
            <v>43472</v>
          </cell>
          <cell r="I40" t="str">
            <v>20190103</v>
          </cell>
          <cell r="J40">
            <v>23.88</v>
          </cell>
          <cell r="K40">
            <v>23.88</v>
          </cell>
        </row>
        <row r="40">
          <cell r="S40">
            <v>23.88</v>
          </cell>
          <cell r="T40">
            <v>43626</v>
          </cell>
          <cell r="U40" t="str">
            <v>否</v>
          </cell>
          <cell r="V40" t="str">
            <v>是</v>
          </cell>
        </row>
        <row r="40">
          <cell r="Y40" t="str">
            <v>托格拉克勒克乡</v>
          </cell>
          <cell r="Z40" t="str">
            <v>兰干村</v>
          </cell>
        </row>
        <row r="41">
          <cell r="D41" t="str">
            <v>5700000516944282</v>
          </cell>
          <cell r="E41" t="str">
            <v>且末县_产业扶贫_2019年兰干村中央提前下达资金红枣打药机项目（35万）</v>
          </cell>
          <cell r="F41" t="str">
            <v>产业项目</v>
          </cell>
          <cell r="G41" t="str">
            <v>种植养殖加工服务</v>
          </cell>
          <cell r="H41">
            <v>43472</v>
          </cell>
          <cell r="I41" t="str">
            <v>20190103</v>
          </cell>
          <cell r="J41">
            <v>34.65</v>
          </cell>
          <cell r="K41">
            <v>34.65</v>
          </cell>
        </row>
        <row r="41">
          <cell r="S41">
            <v>34.65</v>
          </cell>
          <cell r="T41">
            <v>43679</v>
          </cell>
          <cell r="U41" t="str">
            <v>否</v>
          </cell>
          <cell r="V41" t="str">
            <v>是</v>
          </cell>
        </row>
        <row r="41">
          <cell r="Y41" t="str">
            <v>托格拉克勒克乡</v>
          </cell>
          <cell r="Z41" t="str">
            <v>兰干村</v>
          </cell>
        </row>
        <row r="42">
          <cell r="D42" t="str">
            <v>5700000516945420</v>
          </cell>
          <cell r="E42" t="str">
            <v>且末县_产业扶贫_2019年兰干村中央提前下达资金枣树修建工具项目（14.04万）</v>
          </cell>
          <cell r="F42" t="str">
            <v>产业项目</v>
          </cell>
          <cell r="G42" t="str">
            <v>种植养殖加工服务</v>
          </cell>
          <cell r="H42">
            <v>43472</v>
          </cell>
          <cell r="I42" t="str">
            <v>20190103</v>
          </cell>
          <cell r="J42">
            <v>13.965</v>
          </cell>
          <cell r="K42">
            <v>13.965</v>
          </cell>
        </row>
        <row r="42">
          <cell r="S42">
            <v>13.965</v>
          </cell>
          <cell r="T42">
            <v>43608</v>
          </cell>
          <cell r="U42" t="str">
            <v>否</v>
          </cell>
          <cell r="V42" t="str">
            <v>是</v>
          </cell>
        </row>
        <row r="42">
          <cell r="Y42" t="str">
            <v>托格拉克勒克乡</v>
          </cell>
          <cell r="Z42" t="str">
            <v>兰干村</v>
          </cell>
        </row>
        <row r="43">
          <cell r="D43" t="str">
            <v>5700000523678866</v>
          </cell>
          <cell r="E43" t="str">
            <v>且末县-托格拉克勒克乡_产业扶贫_托格拉克勒克乡2019年度标准化养殖小区配套设施项目（自治区资金）</v>
          </cell>
          <cell r="F43" t="str">
            <v>产业项目</v>
          </cell>
          <cell r="G43" t="str">
            <v>种植养殖加工服务</v>
          </cell>
          <cell r="H43">
            <v>43525</v>
          </cell>
          <cell r="I43" t="str">
            <v>20190223</v>
          </cell>
          <cell r="J43">
            <v>46.304013</v>
          </cell>
        </row>
        <row r="43">
          <cell r="L43">
            <v>46.304013</v>
          </cell>
        </row>
        <row r="43">
          <cell r="S43">
            <v>46.304013</v>
          </cell>
          <cell r="T43">
            <v>43732</v>
          </cell>
          <cell r="U43" t="str">
            <v>否</v>
          </cell>
          <cell r="V43" t="str">
            <v>是</v>
          </cell>
        </row>
        <row r="43">
          <cell r="Y43" t="str">
            <v>托格拉克勒克乡</v>
          </cell>
          <cell r="Z43" t="str">
            <v>兰干村、扎滚鲁克村</v>
          </cell>
        </row>
        <row r="44">
          <cell r="D44" t="str">
            <v>5700000523624630</v>
          </cell>
          <cell r="E44" t="str">
            <v>且末县-托格拉克勒克乡_产业扶贫_托格拉克勒克乡2019年度标准化养殖养殖小区配套设施项目（自治区资金）</v>
          </cell>
          <cell r="F44" t="str">
            <v>产业项目</v>
          </cell>
          <cell r="G44" t="str">
            <v>种植养殖加工服务</v>
          </cell>
          <cell r="H44">
            <v>43525</v>
          </cell>
          <cell r="I44" t="str">
            <v>20190223</v>
          </cell>
          <cell r="J44">
            <v>45.483941</v>
          </cell>
        </row>
        <row r="44">
          <cell r="L44">
            <v>45.483941</v>
          </cell>
        </row>
        <row r="44">
          <cell r="S44">
            <v>45.483941</v>
          </cell>
          <cell r="T44">
            <v>43752</v>
          </cell>
          <cell r="U44" t="str">
            <v>否</v>
          </cell>
          <cell r="V44" t="str">
            <v>是</v>
          </cell>
        </row>
        <row r="44">
          <cell r="Y44" t="str">
            <v>托格拉克勒克乡</v>
          </cell>
          <cell r="Z44" t="str">
            <v>兰干村</v>
          </cell>
        </row>
        <row r="45">
          <cell r="D45" t="str">
            <v>5700000538032475</v>
          </cell>
          <cell r="E45" t="str">
            <v>且末县-托格拉克勒克乡_基础设施_2019年兰干村州资金养殖小区建设项目（38.7万）</v>
          </cell>
          <cell r="F45" t="str">
            <v>村基础设施</v>
          </cell>
          <cell r="G45" t="str">
            <v>其他</v>
          </cell>
          <cell r="H45">
            <v>43562</v>
          </cell>
          <cell r="I45" t="str">
            <v>20190405</v>
          </cell>
          <cell r="J45">
            <v>37.301492</v>
          </cell>
        </row>
        <row r="45">
          <cell r="Q45">
            <v>37.301492</v>
          </cell>
        </row>
        <row r="45">
          <cell r="S45">
            <v>37.301492</v>
          </cell>
          <cell r="T45">
            <v>43752</v>
          </cell>
          <cell r="U45" t="str">
            <v>否</v>
          </cell>
          <cell r="V45" t="str">
            <v>是</v>
          </cell>
        </row>
        <row r="45">
          <cell r="Y45" t="str">
            <v>托格拉克勒克乡</v>
          </cell>
          <cell r="Z45" t="str">
            <v>兰干村</v>
          </cell>
        </row>
        <row r="46">
          <cell r="D46" t="str">
            <v>5700000538032424</v>
          </cell>
          <cell r="E46" t="str">
            <v>且末县-托格拉克勒克乡_产业扶贫_2019年托格拉克勒克乡州资金种公羊项目（30万）</v>
          </cell>
          <cell r="F46" t="str">
            <v>产业项目</v>
          </cell>
          <cell r="G46" t="str">
            <v>种植养殖加工服务</v>
          </cell>
          <cell r="H46">
            <v>43562</v>
          </cell>
          <cell r="I46" t="str">
            <v>20190405</v>
          </cell>
          <cell r="J46">
            <v>30</v>
          </cell>
        </row>
        <row r="46">
          <cell r="M46">
            <v>30</v>
          </cell>
        </row>
        <row r="46">
          <cell r="S46">
            <v>30</v>
          </cell>
          <cell r="T46">
            <v>43604</v>
          </cell>
          <cell r="U46" t="str">
            <v>否</v>
          </cell>
          <cell r="V46" t="str">
            <v>是</v>
          </cell>
        </row>
        <row r="46">
          <cell r="Y46" t="str">
            <v>托格拉克勒克乡</v>
          </cell>
        </row>
        <row r="47">
          <cell r="D47" t="str">
            <v>5700000571033287</v>
          </cell>
          <cell r="E47" t="str">
            <v>且末县-托格拉克勒克乡_产业扶贫_托格拉克勒克乡2019年度优质林果业红枣交易市场建设（中央新增资金）</v>
          </cell>
          <cell r="F47" t="str">
            <v>产业项目</v>
          </cell>
          <cell r="G47" t="str">
            <v>其他</v>
          </cell>
          <cell r="H47">
            <v>43646</v>
          </cell>
          <cell r="I47" t="str">
            <v>20190703</v>
          </cell>
          <cell r="J47">
            <v>52.295768</v>
          </cell>
          <cell r="K47">
            <v>52.295768</v>
          </cell>
        </row>
        <row r="47">
          <cell r="S47">
            <v>52.295768</v>
          </cell>
          <cell r="T47">
            <v>43752</v>
          </cell>
          <cell r="U47" t="str">
            <v>否</v>
          </cell>
          <cell r="V47" t="str">
            <v>是</v>
          </cell>
        </row>
        <row r="47">
          <cell r="Y47" t="str">
            <v>托格拉克勒克乡</v>
          </cell>
          <cell r="Z47" t="str">
            <v>兰干村</v>
          </cell>
        </row>
        <row r="48">
          <cell r="D48" t="str">
            <v>5700000571012558</v>
          </cell>
          <cell r="E48" t="str">
            <v>且末县-托格拉克勒克乡_产业扶贫_2019年度托格拉克勒克乡畜牧养殖（全乡推进）（中央新增资金）</v>
          </cell>
          <cell r="F48" t="str">
            <v>产业项目</v>
          </cell>
          <cell r="G48" t="str">
            <v>种植养殖加工服务</v>
          </cell>
          <cell r="H48">
            <v>43646</v>
          </cell>
          <cell r="I48" t="str">
            <v>20190703</v>
          </cell>
          <cell r="J48">
            <v>139.25</v>
          </cell>
          <cell r="K48">
            <v>139.25</v>
          </cell>
        </row>
        <row r="48">
          <cell r="S48">
            <v>139.25</v>
          </cell>
          <cell r="T48">
            <v>43716</v>
          </cell>
          <cell r="U48" t="str">
            <v>否</v>
          </cell>
          <cell r="V48" t="str">
            <v>是</v>
          </cell>
        </row>
        <row r="48">
          <cell r="Y48" t="str">
            <v>托格拉克勒克乡</v>
          </cell>
          <cell r="Z48" t="str">
            <v>兰干村、阔什艾日克村、扎滚鲁克村、托格拉克勒克村、阿日希村、加瓦艾日克村</v>
          </cell>
        </row>
        <row r="49">
          <cell r="D49" t="str">
            <v>5700000944228991</v>
          </cell>
          <cell r="E49" t="str">
            <v>且末县-托格拉克勒克乡_产业项目_2019年中央提前告知资金（结余）生产母羊项目（70万）</v>
          </cell>
          <cell r="F49" t="str">
            <v>产业项目</v>
          </cell>
          <cell r="G49" t="str">
            <v>种植养殖加工服务</v>
          </cell>
          <cell r="H49">
            <v>43738</v>
          </cell>
          <cell r="I49" t="str">
            <v>20190927</v>
          </cell>
          <cell r="J49">
            <v>70</v>
          </cell>
          <cell r="K49">
            <v>70</v>
          </cell>
        </row>
        <row r="49">
          <cell r="S49">
            <v>70</v>
          </cell>
          <cell r="T49">
            <v>43763</v>
          </cell>
          <cell r="U49" t="str">
            <v>否</v>
          </cell>
          <cell r="V49" t="str">
            <v>是</v>
          </cell>
        </row>
        <row r="49">
          <cell r="Y49" t="str">
            <v>托格拉克勒克乡</v>
          </cell>
          <cell r="Z49" t="str">
            <v>兰干村</v>
          </cell>
        </row>
        <row r="50">
          <cell r="D50" t="str">
            <v>5700000944239705</v>
          </cell>
          <cell r="E50" t="str">
            <v>且末县-托格拉克勒克乡_产业项目_2019年县级配套资金（结余）兰干村周转筐项目（23.8001万）</v>
          </cell>
          <cell r="F50" t="str">
            <v>产业项目</v>
          </cell>
          <cell r="G50" t="str">
            <v>种植养殖加工服务</v>
          </cell>
          <cell r="H50">
            <v>43810</v>
          </cell>
          <cell r="I50" t="str">
            <v>20190927</v>
          </cell>
          <cell r="J50">
            <v>23.8</v>
          </cell>
        </row>
        <row r="50">
          <cell r="Q50">
            <v>23.8</v>
          </cell>
        </row>
        <row r="50">
          <cell r="S50">
            <v>23.8</v>
          </cell>
          <cell r="T50">
            <v>43951</v>
          </cell>
          <cell r="U50" t="str">
            <v>否</v>
          </cell>
          <cell r="V50" t="str">
            <v>是</v>
          </cell>
        </row>
        <row r="50">
          <cell r="Y50" t="str">
            <v>托格拉克勒克乡</v>
          </cell>
          <cell r="Z50" t="str">
            <v>兰干村</v>
          </cell>
        </row>
        <row r="51">
          <cell r="D51" t="str">
            <v>5700000657476357</v>
          </cell>
          <cell r="E51" t="str">
            <v>且末县-托格拉克勒克乡_产业项目_2019年县级配套资金青贮饲草料奖补项目（8万元）</v>
          </cell>
          <cell r="F51" t="str">
            <v>产业项目</v>
          </cell>
          <cell r="G51" t="str">
            <v>其他</v>
          </cell>
          <cell r="H51">
            <v>43752</v>
          </cell>
          <cell r="I51" t="str">
            <v>20191010</v>
          </cell>
          <cell r="J51">
            <v>8</v>
          </cell>
        </row>
        <row r="51">
          <cell r="Q51">
            <v>8</v>
          </cell>
        </row>
        <row r="51">
          <cell r="S51">
            <v>8</v>
          </cell>
          <cell r="T51">
            <v>43766</v>
          </cell>
          <cell r="U51" t="str">
            <v>否</v>
          </cell>
          <cell r="V51" t="str">
            <v>否</v>
          </cell>
        </row>
        <row r="51">
          <cell r="Y51" t="str">
            <v>托格拉克勒克乡</v>
          </cell>
          <cell r="Z51" t="str">
            <v>兰干村</v>
          </cell>
        </row>
        <row r="52">
          <cell r="D52" t="str">
            <v>5700000657116792</v>
          </cell>
          <cell r="E52" t="str">
            <v>且末县-托格拉克勒克乡_产业项目_2019县级配套资金征地补偿项目（15万元）</v>
          </cell>
          <cell r="F52" t="str">
            <v>产业项目</v>
          </cell>
          <cell r="G52" t="str">
            <v>种植养殖加工服务</v>
          </cell>
          <cell r="H52">
            <v>43752</v>
          </cell>
          <cell r="I52" t="str">
            <v>20191020</v>
          </cell>
          <cell r="J52">
            <v>15</v>
          </cell>
        </row>
        <row r="52">
          <cell r="Q52">
            <v>15</v>
          </cell>
        </row>
        <row r="52">
          <cell r="S52">
            <v>15</v>
          </cell>
          <cell r="T52">
            <v>43798</v>
          </cell>
          <cell r="U52" t="str">
            <v>否</v>
          </cell>
          <cell r="V52" t="str">
            <v>是</v>
          </cell>
        </row>
        <row r="52">
          <cell r="Y52" t="str">
            <v>托格拉克勒克乡</v>
          </cell>
          <cell r="Z52" t="str">
            <v>兰干村</v>
          </cell>
        </row>
        <row r="53">
          <cell r="D53" t="str">
            <v>5700000516703294</v>
          </cell>
          <cell r="E53" t="str">
            <v>且末县_产业扶贫_2019年奥依亚依拉克镇中央提前下达资金拱棚建设项目（41.5万）</v>
          </cell>
          <cell r="F53" t="str">
            <v>产业项目</v>
          </cell>
          <cell r="G53" t="str">
            <v>种植养殖加工服务</v>
          </cell>
          <cell r="H53">
            <v>43472</v>
          </cell>
          <cell r="I53" t="str">
            <v>20190103</v>
          </cell>
          <cell r="J53">
            <v>32.163039</v>
          </cell>
          <cell r="K53">
            <v>32.163039</v>
          </cell>
        </row>
        <row r="53">
          <cell r="S53">
            <v>32.163039</v>
          </cell>
          <cell r="T53">
            <v>43723</v>
          </cell>
          <cell r="U53" t="str">
            <v>是</v>
          </cell>
          <cell r="V53" t="str">
            <v>是</v>
          </cell>
        </row>
        <row r="53">
          <cell r="Y53" t="str">
            <v>奥依亚依拉克镇</v>
          </cell>
          <cell r="Z53" t="str">
            <v>奥依亚依拉克村、布古纳村</v>
          </cell>
        </row>
        <row r="54">
          <cell r="D54" t="str">
            <v>5700000516703837</v>
          </cell>
          <cell r="E54" t="str">
            <v>且末县_基础设施_2019年奥依亚依拉克镇提前下达资金青贮窖建设项目（100万）</v>
          </cell>
          <cell r="F54" t="str">
            <v>村基础设施</v>
          </cell>
          <cell r="G54" t="str">
            <v>其他</v>
          </cell>
          <cell r="H54">
            <v>43472</v>
          </cell>
          <cell r="I54" t="str">
            <v>20190103</v>
          </cell>
          <cell r="J54">
            <v>96.712771</v>
          </cell>
          <cell r="K54">
            <v>96.712771</v>
          </cell>
        </row>
        <row r="54">
          <cell r="S54">
            <v>96.712771</v>
          </cell>
          <cell r="T54">
            <v>43661</v>
          </cell>
          <cell r="U54" t="str">
            <v>是</v>
          </cell>
          <cell r="V54" t="str">
            <v>是</v>
          </cell>
        </row>
        <row r="54">
          <cell r="Y54" t="str">
            <v>奥依亚依拉克镇</v>
          </cell>
          <cell r="Z54" t="str">
            <v>奥依亚依拉克村、色日克阔勒村、布古纳村、苏塘村、阿尔帕村</v>
          </cell>
        </row>
        <row r="55">
          <cell r="D55" t="str">
            <v>5700000516704745</v>
          </cell>
          <cell r="E55" t="str">
            <v>且末县_产业扶贫_2019年奥依亚依拉克镇中央提前下大资金背负式割草机项目（13万）</v>
          </cell>
          <cell r="F55" t="str">
            <v>产业项目</v>
          </cell>
          <cell r="G55" t="str">
            <v>种植养殖加工服务</v>
          </cell>
          <cell r="H55">
            <v>43472</v>
          </cell>
          <cell r="I55" t="str">
            <v>20190103</v>
          </cell>
          <cell r="J55">
            <v>12.98</v>
          </cell>
          <cell r="K55">
            <v>12.98</v>
          </cell>
        </row>
        <row r="55">
          <cell r="S55">
            <v>12.98</v>
          </cell>
          <cell r="T55">
            <v>43609</v>
          </cell>
          <cell r="U55" t="str">
            <v>是</v>
          </cell>
          <cell r="V55" t="str">
            <v>是</v>
          </cell>
        </row>
        <row r="55">
          <cell r="Y55" t="str">
            <v>奥依亚依拉克镇</v>
          </cell>
          <cell r="Z55" t="str">
            <v>奥依亚依拉克村、色日克阔勒村、布古纳村、苏塘村、阿尔帕村</v>
          </cell>
        </row>
        <row r="56">
          <cell r="D56" t="str">
            <v>5700000528214407</v>
          </cell>
          <cell r="E56" t="str">
            <v>且末县-奥依亚依拉克镇_产业扶贫_2019年苏塘村标准化牲畜养殖项目</v>
          </cell>
          <cell r="F56" t="str">
            <v>产业项目</v>
          </cell>
          <cell r="G56" t="str">
            <v>种植养殖加工服务</v>
          </cell>
          <cell r="H56">
            <v>43525</v>
          </cell>
          <cell r="I56" t="str">
            <v>20190223</v>
          </cell>
          <cell r="J56">
            <v>60</v>
          </cell>
        </row>
        <row r="56">
          <cell r="L56">
            <v>60</v>
          </cell>
        </row>
        <row r="56">
          <cell r="S56">
            <v>60</v>
          </cell>
          <cell r="T56">
            <v>43659</v>
          </cell>
          <cell r="U56" t="str">
            <v>是</v>
          </cell>
          <cell r="V56" t="str">
            <v>是</v>
          </cell>
        </row>
        <row r="56">
          <cell r="Y56" t="str">
            <v>奥依亚依拉克镇</v>
          </cell>
          <cell r="Z56" t="str">
            <v>苏塘村</v>
          </cell>
        </row>
        <row r="57">
          <cell r="D57" t="str">
            <v>5700000528214551</v>
          </cell>
          <cell r="E57" t="str">
            <v>且末县-奥依亚依拉克镇_产业扶贫_2019年奥依亚依拉克村、阿尔帕村标准化牲畜养殖项目</v>
          </cell>
          <cell r="F57" t="str">
            <v>产业项目</v>
          </cell>
          <cell r="G57" t="str">
            <v>种植养殖加工服务</v>
          </cell>
          <cell r="H57">
            <v>43525</v>
          </cell>
          <cell r="I57" t="str">
            <v>20190223</v>
          </cell>
          <cell r="J57">
            <v>68</v>
          </cell>
        </row>
        <row r="57">
          <cell r="L57">
            <v>68</v>
          </cell>
        </row>
        <row r="57">
          <cell r="S57">
            <v>68</v>
          </cell>
          <cell r="T57">
            <v>43674</v>
          </cell>
          <cell r="U57" t="str">
            <v>否</v>
          </cell>
          <cell r="V57" t="str">
            <v>是</v>
          </cell>
        </row>
        <row r="57">
          <cell r="Y57" t="str">
            <v>奥依亚依拉克镇</v>
          </cell>
          <cell r="Z57" t="str">
            <v>奥依亚依拉克村、阿尔帕村</v>
          </cell>
        </row>
        <row r="58">
          <cell r="D58" t="str">
            <v>5700000520344549</v>
          </cell>
          <cell r="E58" t="str">
            <v>且末县-奥依亚依拉克镇_产业扶贫_奥依亚依拉克镇2019年培育庭院经济示范户项目（自治区财政扶贫专项资金）</v>
          </cell>
          <cell r="F58" t="str">
            <v>产业项目</v>
          </cell>
          <cell r="G58" t="str">
            <v>种植养殖加工服务</v>
          </cell>
          <cell r="H58">
            <v>43525</v>
          </cell>
          <cell r="I58" t="str">
            <v>20190223</v>
          </cell>
          <cell r="J58">
            <v>40</v>
          </cell>
        </row>
        <row r="58">
          <cell r="L58">
            <v>40</v>
          </cell>
        </row>
        <row r="58">
          <cell r="S58">
            <v>40</v>
          </cell>
          <cell r="T58">
            <v>43628</v>
          </cell>
          <cell r="U58" t="str">
            <v>是</v>
          </cell>
          <cell r="V58" t="str">
            <v>否</v>
          </cell>
        </row>
        <row r="58">
          <cell r="Y58" t="str">
            <v>奥依亚依拉克镇</v>
          </cell>
          <cell r="Z58" t="str">
            <v>奥依亚依拉克村、色日克阔勒村、布古纳村、苏塘村、阿尔帕村</v>
          </cell>
        </row>
        <row r="59">
          <cell r="D59" t="str">
            <v>5700000520344716</v>
          </cell>
          <cell r="E59" t="str">
            <v>且末县-奥依亚依拉克镇_产业扶贫_2019年奥依亚依拉克镇小型饲料加工设备项目（自治区资金）</v>
          </cell>
          <cell r="F59" t="str">
            <v>产业项目</v>
          </cell>
          <cell r="G59" t="str">
            <v>种植养殖加工服务</v>
          </cell>
          <cell r="H59">
            <v>43525</v>
          </cell>
          <cell r="I59" t="str">
            <v>20190223</v>
          </cell>
          <cell r="J59">
            <v>16.6</v>
          </cell>
        </row>
        <row r="59">
          <cell r="L59">
            <v>16.6</v>
          </cell>
        </row>
        <row r="59">
          <cell r="S59">
            <v>16.6</v>
          </cell>
          <cell r="T59">
            <v>43595</v>
          </cell>
          <cell r="U59" t="str">
            <v>是</v>
          </cell>
          <cell r="V59" t="str">
            <v>是</v>
          </cell>
        </row>
        <row r="59">
          <cell r="Y59" t="str">
            <v>奥依亚依拉克镇</v>
          </cell>
          <cell r="Z59" t="str">
            <v>奥依亚依拉克村、色日克阔勒村、布古纳村、苏塘村、阿尔帕村</v>
          </cell>
        </row>
        <row r="60">
          <cell r="D60" t="str">
            <v>5700000537992551</v>
          </cell>
          <cell r="E60" t="str">
            <v>且末县-奥依亚依拉克镇_基础设施_2019年奥依亚依拉克镇州资金养殖小区建设项目（61.6万）</v>
          </cell>
          <cell r="F60" t="str">
            <v>村基础设施</v>
          </cell>
          <cell r="G60" t="str">
            <v>其他</v>
          </cell>
          <cell r="H60">
            <v>43562</v>
          </cell>
          <cell r="I60" t="str">
            <v>20190326</v>
          </cell>
          <cell r="J60">
            <v>56.888492</v>
          </cell>
        </row>
        <row r="60">
          <cell r="Q60">
            <v>56.888492</v>
          </cell>
        </row>
        <row r="60">
          <cell r="S60">
            <v>56.888492</v>
          </cell>
          <cell r="T60">
            <v>43659</v>
          </cell>
          <cell r="U60" t="str">
            <v>是</v>
          </cell>
          <cell r="V60" t="str">
            <v>是</v>
          </cell>
        </row>
        <row r="60">
          <cell r="Y60" t="str">
            <v>奥依亚依拉克镇</v>
          </cell>
        </row>
        <row r="61">
          <cell r="D61" t="str">
            <v>5700000537988636</v>
          </cell>
          <cell r="E61" t="str">
            <v>且末县-奥依亚依拉克镇_产业扶贫_2019年奥依亚依拉克镇州资金芦苇收割项目（50万）</v>
          </cell>
          <cell r="F61" t="str">
            <v>产业项目</v>
          </cell>
          <cell r="G61" t="str">
            <v>种植养殖加工服务</v>
          </cell>
          <cell r="H61">
            <v>43562</v>
          </cell>
          <cell r="I61" t="str">
            <v>20190326</v>
          </cell>
          <cell r="J61">
            <v>50</v>
          </cell>
        </row>
        <row r="61">
          <cell r="Q61">
            <v>50</v>
          </cell>
        </row>
        <row r="61">
          <cell r="S61">
            <v>50</v>
          </cell>
          <cell r="T61">
            <v>43666</v>
          </cell>
          <cell r="U61" t="str">
            <v>是</v>
          </cell>
          <cell r="V61" t="str">
            <v>否</v>
          </cell>
        </row>
        <row r="61">
          <cell r="Y61" t="str">
            <v>奥依亚依拉克镇</v>
          </cell>
          <cell r="Z61" t="str">
            <v>奥依亚依拉克村、色日克阔勒村、布古纳村、苏塘村、阿尔帕村</v>
          </cell>
        </row>
        <row r="62">
          <cell r="D62" t="str">
            <v>5700000537990730</v>
          </cell>
          <cell r="E62" t="str">
            <v>且末县-奥依亚依拉克镇_基础设施_2019年布古纳村州资金饲草料堆放区项目（8.2万）</v>
          </cell>
          <cell r="F62" t="str">
            <v>村基础设施</v>
          </cell>
          <cell r="G62" t="str">
            <v>其他</v>
          </cell>
          <cell r="H62">
            <v>43562</v>
          </cell>
          <cell r="I62" t="str">
            <v>20190327</v>
          </cell>
          <cell r="J62">
            <v>7.759037</v>
          </cell>
        </row>
        <row r="62">
          <cell r="Q62">
            <v>7.759037</v>
          </cell>
        </row>
        <row r="62">
          <cell r="S62">
            <v>7.759037</v>
          </cell>
          <cell r="T62">
            <v>43661</v>
          </cell>
          <cell r="U62" t="str">
            <v>是</v>
          </cell>
          <cell r="V62" t="str">
            <v>是</v>
          </cell>
        </row>
        <row r="62">
          <cell r="Y62" t="str">
            <v>奥依亚依拉克镇</v>
          </cell>
          <cell r="Z62" t="str">
            <v>布古纳村</v>
          </cell>
        </row>
        <row r="63">
          <cell r="D63" t="str">
            <v>5700000571073723</v>
          </cell>
          <cell r="E63" t="str">
            <v>且末县-奥依亚依拉克镇_产业扶贫_2019年奥依亚依拉克镇中央新增资金生产母羊项目（142.8万）</v>
          </cell>
          <cell r="F63" t="str">
            <v>产业项目</v>
          </cell>
          <cell r="G63" t="str">
            <v>种植养殖加工服务</v>
          </cell>
          <cell r="H63">
            <v>43646</v>
          </cell>
          <cell r="I63" t="str">
            <v>20190625</v>
          </cell>
          <cell r="J63">
            <v>142.8</v>
          </cell>
          <cell r="K63">
            <v>142.8</v>
          </cell>
        </row>
        <row r="63">
          <cell r="S63">
            <v>142.8</v>
          </cell>
          <cell r="T63">
            <v>43754</v>
          </cell>
          <cell r="U63" t="str">
            <v>是</v>
          </cell>
          <cell r="V63" t="str">
            <v>是</v>
          </cell>
        </row>
        <row r="63">
          <cell r="Y63" t="str">
            <v>奥依亚依拉克镇</v>
          </cell>
          <cell r="Z63" t="str">
            <v>奥依亚依拉克村、色日克阔勒村、布古纳村、苏塘村、阿尔帕村</v>
          </cell>
        </row>
        <row r="64">
          <cell r="D64" t="str">
            <v>5700000571074029</v>
          </cell>
          <cell r="E64" t="str">
            <v>且末县-奥依亚依拉克镇_产业扶贫_2019年奥依亚依拉克镇中央新增资金种公羊项目（57.15万）</v>
          </cell>
          <cell r="F64" t="str">
            <v>产业项目</v>
          </cell>
          <cell r="G64" t="str">
            <v>种植养殖加工服务</v>
          </cell>
          <cell r="H64">
            <v>43646</v>
          </cell>
          <cell r="I64" t="str">
            <v>20190710</v>
          </cell>
          <cell r="J64">
            <v>57.15</v>
          </cell>
          <cell r="K64">
            <v>57.15</v>
          </cell>
        </row>
        <row r="64">
          <cell r="S64">
            <v>57.15</v>
          </cell>
          <cell r="T64">
            <v>43715</v>
          </cell>
          <cell r="U64" t="str">
            <v>是</v>
          </cell>
          <cell r="V64" t="str">
            <v>是</v>
          </cell>
        </row>
        <row r="64">
          <cell r="Y64" t="str">
            <v>奥依亚依拉克镇</v>
          </cell>
          <cell r="Z64" t="str">
            <v>奥依亚依拉克村、色日克阔勒村、布古纳村、苏塘村、阿尔帕村</v>
          </cell>
        </row>
        <row r="65">
          <cell r="D65" t="str">
            <v>5700000657482223</v>
          </cell>
          <cell r="E65" t="str">
            <v>且末县-奥依亚依拉克镇_产业项目_2019年县级配套资金收割饲草料奖补项目（100万元）</v>
          </cell>
          <cell r="F65" t="str">
            <v>产业项目</v>
          </cell>
          <cell r="G65" t="str">
            <v>其他</v>
          </cell>
          <cell r="H65">
            <v>43752</v>
          </cell>
          <cell r="I65" t="str">
            <v>20191015</v>
          </cell>
          <cell r="J65">
            <v>81.3278</v>
          </cell>
        </row>
        <row r="65">
          <cell r="Q65">
            <v>81.3278</v>
          </cell>
        </row>
        <row r="65">
          <cell r="S65">
            <v>81.3278</v>
          </cell>
          <cell r="T65">
            <v>43769</v>
          </cell>
          <cell r="U65" t="str">
            <v>是</v>
          </cell>
          <cell r="V65" t="str">
            <v>否</v>
          </cell>
        </row>
        <row r="65">
          <cell r="Y65" t="str">
            <v>奥依亚依拉克镇</v>
          </cell>
          <cell r="Z65" t="str">
            <v>奥依亚依拉克村、色日克阔勒村、布古纳村、苏塘村、阿尔帕村</v>
          </cell>
        </row>
        <row r="66">
          <cell r="D66" t="str">
            <v>5700000944240556</v>
          </cell>
          <cell r="E66" t="str">
            <v>且末县-奥依亚依拉克镇_产业项目_2019年县级配套资金（结余）种公羊项目（48.6913）</v>
          </cell>
          <cell r="F66" t="str">
            <v>产业项目</v>
          </cell>
          <cell r="G66" t="str">
            <v>种植养殖加工服务</v>
          </cell>
          <cell r="H66">
            <v>43904</v>
          </cell>
          <cell r="I66" t="str">
            <v>20190927</v>
          </cell>
          <cell r="J66">
            <v>48.691332</v>
          </cell>
        </row>
        <row r="66">
          <cell r="Q66">
            <v>48.691332</v>
          </cell>
        </row>
        <row r="66">
          <cell r="S66">
            <v>48.691332</v>
          </cell>
          <cell r="T66">
            <v>43972</v>
          </cell>
          <cell r="U66" t="str">
            <v>是</v>
          </cell>
          <cell r="V66" t="str">
            <v>是</v>
          </cell>
        </row>
        <row r="66">
          <cell r="Y66" t="str">
            <v>奥依亚依拉克镇</v>
          </cell>
          <cell r="Z66" t="str">
            <v>苏塘村</v>
          </cell>
        </row>
        <row r="67">
          <cell r="D67" t="str">
            <v>5700000519593833</v>
          </cell>
          <cell r="E67" t="str">
            <v>且末县_产业扶贫_2019年阿亚克塔提让村生产母羊项目（48万）</v>
          </cell>
          <cell r="F67" t="str">
            <v>产业项目</v>
          </cell>
          <cell r="G67" t="str">
            <v>种植养殖加工服务</v>
          </cell>
          <cell r="H67">
            <v>43472</v>
          </cell>
          <cell r="I67" t="str">
            <v>20190103</v>
          </cell>
          <cell r="J67">
            <v>40</v>
          </cell>
          <cell r="K67">
            <v>40</v>
          </cell>
        </row>
        <row r="67">
          <cell r="S67">
            <v>40</v>
          </cell>
          <cell r="T67">
            <v>43595</v>
          </cell>
          <cell r="U67" t="str">
            <v>否</v>
          </cell>
          <cell r="V67" t="str">
            <v>是</v>
          </cell>
        </row>
        <row r="67">
          <cell r="Y67" t="str">
            <v>塔提让镇</v>
          </cell>
          <cell r="Z67" t="str">
            <v>阿亚克塔提让村</v>
          </cell>
        </row>
        <row r="68">
          <cell r="D68" t="str">
            <v>5700000516732794</v>
          </cell>
          <cell r="E68" t="str">
            <v>且末县_基础设施_2019年塔提让镇中央提前下达资金红枣晾晒场建设项目（40万）</v>
          </cell>
          <cell r="F68" t="str">
            <v>村基础设施</v>
          </cell>
          <cell r="G68" t="str">
            <v>其他</v>
          </cell>
          <cell r="H68">
            <v>43472</v>
          </cell>
          <cell r="I68" t="str">
            <v>20190103</v>
          </cell>
          <cell r="J68">
            <v>39.104415</v>
          </cell>
          <cell r="K68">
            <v>39.104415</v>
          </cell>
        </row>
        <row r="68">
          <cell r="S68">
            <v>39.104415</v>
          </cell>
          <cell r="T68">
            <v>43730</v>
          </cell>
          <cell r="U68" t="str">
            <v>否</v>
          </cell>
          <cell r="V68" t="str">
            <v>是</v>
          </cell>
        </row>
        <row r="68">
          <cell r="Y68" t="str">
            <v>塔提让镇</v>
          </cell>
          <cell r="Z68" t="str">
            <v>阿亚克塔提让村、色日布央村</v>
          </cell>
        </row>
        <row r="69">
          <cell r="D69" t="str">
            <v>5700000516733578</v>
          </cell>
          <cell r="E69" t="str">
            <v>且末县_产业扶贫_2019年塔提让镇中央提前下达资金开办夜市项目（10万）</v>
          </cell>
          <cell r="F69" t="str">
            <v>产业项目</v>
          </cell>
          <cell r="G69" t="str">
            <v>种植养殖加工服务</v>
          </cell>
          <cell r="H69">
            <v>43472</v>
          </cell>
          <cell r="I69" t="str">
            <v>20190103</v>
          </cell>
          <cell r="J69">
            <v>9.98</v>
          </cell>
          <cell r="K69">
            <v>9.98</v>
          </cell>
        </row>
        <row r="69">
          <cell r="S69">
            <v>9.98</v>
          </cell>
          <cell r="T69">
            <v>43591</v>
          </cell>
          <cell r="U69" t="str">
            <v>否</v>
          </cell>
          <cell r="V69" t="str">
            <v>是</v>
          </cell>
        </row>
        <row r="69">
          <cell r="Y69" t="str">
            <v>塔提让镇</v>
          </cell>
          <cell r="Z69" t="str">
            <v>巴什塔提让村、阿亚克塔提让村、色日布央村</v>
          </cell>
        </row>
        <row r="70">
          <cell r="D70" t="str">
            <v>5700000516739970</v>
          </cell>
          <cell r="E70" t="str">
            <v>且末县_产业扶贫_2019年塔提让镇中央提前下达资金枣树修建剪工具项目（9.59万）</v>
          </cell>
          <cell r="F70" t="str">
            <v>产业项目</v>
          </cell>
          <cell r="G70" t="str">
            <v>种植养殖加工服务</v>
          </cell>
          <cell r="H70">
            <v>43472</v>
          </cell>
          <cell r="I70" t="str">
            <v>20190103</v>
          </cell>
          <cell r="J70">
            <v>9.59</v>
          </cell>
          <cell r="K70">
            <v>9.59</v>
          </cell>
        </row>
        <row r="70">
          <cell r="S70">
            <v>9.59</v>
          </cell>
          <cell r="T70">
            <v>43591</v>
          </cell>
          <cell r="U70" t="str">
            <v>否</v>
          </cell>
          <cell r="V70" t="str">
            <v>是</v>
          </cell>
        </row>
        <row r="70">
          <cell r="Y70" t="str">
            <v>塔提让镇</v>
          </cell>
          <cell r="Z70" t="str">
            <v>巴什塔提让村、台吐库勒村、阿亚克塔提让村、色日布央村、阿德热斯曼村</v>
          </cell>
        </row>
        <row r="71">
          <cell r="D71" t="str">
            <v>5700000516748672</v>
          </cell>
          <cell r="E71" t="str">
            <v>且末县_产业扶贫_2019年塔提让镇中央提前下达资金拱棚建设项目（22.4万）</v>
          </cell>
          <cell r="F71" t="str">
            <v>产业项目</v>
          </cell>
          <cell r="G71" t="str">
            <v>种植养殖加工服务</v>
          </cell>
          <cell r="H71">
            <v>43472</v>
          </cell>
          <cell r="I71" t="str">
            <v>20190103</v>
          </cell>
          <cell r="J71">
            <v>22.358</v>
          </cell>
          <cell r="K71">
            <v>22.358</v>
          </cell>
        </row>
        <row r="71">
          <cell r="S71">
            <v>22.358</v>
          </cell>
          <cell r="T71">
            <v>43591</v>
          </cell>
          <cell r="U71" t="str">
            <v>否</v>
          </cell>
          <cell r="V71" t="str">
            <v>是</v>
          </cell>
        </row>
        <row r="71">
          <cell r="Y71" t="str">
            <v>塔提让镇</v>
          </cell>
          <cell r="Z71" t="str">
            <v>巴什塔提让村、台吐库勒村、色日布央村</v>
          </cell>
        </row>
        <row r="72">
          <cell r="D72" t="str">
            <v>5700000516749712</v>
          </cell>
          <cell r="E72" t="str">
            <v>且末县_产业扶贫_2019年塔提让镇中央提前下达资金秸秆粉碎机项目（36.5万）</v>
          </cell>
          <cell r="F72" t="str">
            <v>产业项目</v>
          </cell>
          <cell r="G72" t="str">
            <v>种植养殖加工服务</v>
          </cell>
          <cell r="H72">
            <v>43472</v>
          </cell>
          <cell r="I72" t="str">
            <v>20190103</v>
          </cell>
          <cell r="J72">
            <v>34.675</v>
          </cell>
          <cell r="K72">
            <v>34.675</v>
          </cell>
        </row>
        <row r="72">
          <cell r="S72">
            <v>34.675</v>
          </cell>
          <cell r="T72">
            <v>43645</v>
          </cell>
          <cell r="U72" t="str">
            <v>否</v>
          </cell>
          <cell r="V72" t="str">
            <v>是</v>
          </cell>
        </row>
        <row r="72">
          <cell r="Y72" t="str">
            <v>塔提让镇</v>
          </cell>
          <cell r="Z72" t="str">
            <v>台吐库勒村、巴什塔提让村、阿德热斯曼村、阿亚克塔提让村</v>
          </cell>
        </row>
        <row r="73">
          <cell r="D73" t="str">
            <v>5700000571762473</v>
          </cell>
          <cell r="E73" t="str">
            <v>且末县-塔提让镇_产业扶贫_2019年塔提让镇中央新增资金生产母羊项目（152.5万）</v>
          </cell>
          <cell r="F73" t="str">
            <v>产业项目</v>
          </cell>
          <cell r="G73" t="str">
            <v>种植养殖加工服务</v>
          </cell>
          <cell r="H73">
            <v>43646</v>
          </cell>
          <cell r="I73" t="str">
            <v>20190625</v>
          </cell>
          <cell r="J73">
            <v>152.5</v>
          </cell>
          <cell r="K73">
            <v>152.5</v>
          </cell>
        </row>
        <row r="73">
          <cell r="S73">
            <v>152.5</v>
          </cell>
          <cell r="T73">
            <v>43700</v>
          </cell>
          <cell r="U73" t="str">
            <v>否</v>
          </cell>
          <cell r="V73" t="str">
            <v>是</v>
          </cell>
        </row>
        <row r="73">
          <cell r="Y73" t="str">
            <v>塔提让镇</v>
          </cell>
          <cell r="Z73" t="str">
            <v>台吐库勒村、色日克布央村、巴什塔提让村、阿亚克塔提让村、阿德热斯曼</v>
          </cell>
        </row>
        <row r="74">
          <cell r="D74" t="str">
            <v>5700000525428147</v>
          </cell>
          <cell r="E74" t="str">
            <v>且末县-塔提让镇_基础设施_2019年自治区资金阿德热斯曼村养殖小区基础设施项目（37.35万）</v>
          </cell>
          <cell r="F74" t="str">
            <v>村基础设施</v>
          </cell>
          <cell r="G74" t="str">
            <v>其他</v>
          </cell>
          <cell r="H74">
            <v>43525</v>
          </cell>
          <cell r="I74" t="str">
            <v>20190223</v>
          </cell>
          <cell r="J74">
            <v>33.474056</v>
          </cell>
        </row>
        <row r="74">
          <cell r="L74">
            <v>33.474056</v>
          </cell>
        </row>
        <row r="74">
          <cell r="S74">
            <v>33.474056</v>
          </cell>
          <cell r="T74">
            <v>43730</v>
          </cell>
          <cell r="U74" t="str">
            <v>否</v>
          </cell>
          <cell r="V74" t="str">
            <v>是</v>
          </cell>
        </row>
        <row r="74">
          <cell r="Y74" t="str">
            <v>塔提让镇</v>
          </cell>
          <cell r="Z74" t="str">
            <v>阿德热热斯曼村</v>
          </cell>
        </row>
        <row r="75">
          <cell r="D75" t="str">
            <v>5700000525427549</v>
          </cell>
          <cell r="E75" t="str">
            <v>且末县-塔提让镇_产业扶贫_2019年自治区资金牲畜养殖项目（7.6万） </v>
          </cell>
          <cell r="F75" t="str">
            <v>产业项目</v>
          </cell>
          <cell r="G75" t="str">
            <v>种植养殖加工服务</v>
          </cell>
          <cell r="H75">
            <v>43525</v>
          </cell>
          <cell r="I75" t="str">
            <v>20190223</v>
          </cell>
          <cell r="J75">
            <v>5.7</v>
          </cell>
        </row>
        <row r="75">
          <cell r="L75">
            <v>5.7</v>
          </cell>
        </row>
        <row r="75">
          <cell r="S75">
            <v>5.7</v>
          </cell>
          <cell r="T75">
            <v>43595</v>
          </cell>
          <cell r="U75" t="str">
            <v>否</v>
          </cell>
          <cell r="V75" t="str">
            <v>是</v>
          </cell>
        </row>
        <row r="75">
          <cell r="Y75" t="str">
            <v>塔提让镇</v>
          </cell>
          <cell r="Z75" t="str">
            <v>色日克布央村、巴什塔提让村、台吐库勒村</v>
          </cell>
        </row>
        <row r="76">
          <cell r="D76" t="str">
            <v>5700000538000250</v>
          </cell>
          <cell r="E76" t="str">
            <v>且末县-塔提让镇_基础设施_2019年阿德热斯曼村州资金养殖小区建设项目（95.8万）</v>
          </cell>
          <cell r="F76" t="str">
            <v>村基础设施</v>
          </cell>
          <cell r="G76" t="str">
            <v>其他</v>
          </cell>
          <cell r="H76">
            <v>43562</v>
          </cell>
          <cell r="I76" t="str">
            <v>20190405</v>
          </cell>
          <cell r="J76">
            <v>82.191587</v>
          </cell>
        </row>
        <row r="76">
          <cell r="Q76">
            <v>82.191587</v>
          </cell>
        </row>
        <row r="76">
          <cell r="S76">
            <v>82.191587</v>
          </cell>
          <cell r="T76">
            <v>43730</v>
          </cell>
          <cell r="U76" t="str">
            <v>否</v>
          </cell>
          <cell r="V76" t="str">
            <v>是</v>
          </cell>
        </row>
        <row r="76">
          <cell r="Y76" t="str">
            <v>塔提让镇</v>
          </cell>
          <cell r="Z76" t="str">
            <v>阿德热斯曼村</v>
          </cell>
        </row>
        <row r="77">
          <cell r="D77" t="str">
            <v>5700000538000929</v>
          </cell>
          <cell r="E77" t="str">
            <v>且末县-塔提让镇_产业扶贫_2019年塔提让镇州资金芦苇收割项目（30万）</v>
          </cell>
          <cell r="F77" t="str">
            <v>产业项目</v>
          </cell>
          <cell r="G77" t="str">
            <v>种植养殖加工服务</v>
          </cell>
          <cell r="H77">
            <v>43562</v>
          </cell>
          <cell r="I77" t="str">
            <v>20190405</v>
          </cell>
          <cell r="J77">
            <v>30</v>
          </cell>
        </row>
        <row r="77">
          <cell r="Q77">
            <v>30</v>
          </cell>
        </row>
        <row r="77">
          <cell r="S77">
            <v>30</v>
          </cell>
          <cell r="T77">
            <v>43730</v>
          </cell>
          <cell r="U77" t="str">
            <v>否</v>
          </cell>
          <cell r="V77" t="str">
            <v>否</v>
          </cell>
        </row>
        <row r="77">
          <cell r="Y77" t="str">
            <v>塔提让镇</v>
          </cell>
          <cell r="Z77" t="str">
            <v>巴什塔提让村、台吐库勒村、阿亚克塔提让村、色日布央村、阿德热斯曼村</v>
          </cell>
        </row>
        <row r="78">
          <cell r="D78" t="str">
            <v>5700000944240213</v>
          </cell>
          <cell r="E78" t="str">
            <v>且末县-塔提让镇_产业项目_2019年县级配套资金（结余）周转筐项目(17.92)</v>
          </cell>
          <cell r="F78" t="str">
            <v>产业项目</v>
          </cell>
          <cell r="G78" t="str">
            <v>种植养殖加工服务</v>
          </cell>
          <cell r="H78">
            <v>43810</v>
          </cell>
          <cell r="I78" t="str">
            <v>20190927</v>
          </cell>
          <cell r="J78">
            <v>17.92</v>
          </cell>
        </row>
        <row r="78">
          <cell r="Q78">
            <v>17.92</v>
          </cell>
        </row>
        <row r="78">
          <cell r="S78">
            <v>17.92</v>
          </cell>
          <cell r="T78">
            <v>43948</v>
          </cell>
          <cell r="U78" t="str">
            <v>否</v>
          </cell>
          <cell r="V78" t="str">
            <v>是</v>
          </cell>
        </row>
        <row r="78">
          <cell r="Y78" t="str">
            <v>阿克提坎墩乡托格拉克艾格勒村</v>
          </cell>
        </row>
        <row r="79">
          <cell r="D79" t="str">
            <v>5700000657470861</v>
          </cell>
          <cell r="E79" t="str">
            <v>且末县-塔提让镇_产业项目_2019年县级配套资金壮大村集体经济项目（10万元）</v>
          </cell>
          <cell r="F79" t="str">
            <v>产业项目</v>
          </cell>
          <cell r="G79" t="str">
            <v>其他</v>
          </cell>
          <cell r="H79">
            <v>43752</v>
          </cell>
          <cell r="I79" t="str">
            <v>20191012</v>
          </cell>
          <cell r="J79">
            <v>50</v>
          </cell>
        </row>
        <row r="79">
          <cell r="O79">
            <v>40</v>
          </cell>
        </row>
        <row r="79">
          <cell r="Q79">
            <v>10</v>
          </cell>
        </row>
        <row r="79">
          <cell r="S79">
            <v>50</v>
          </cell>
          <cell r="T79">
            <v>43776</v>
          </cell>
          <cell r="U79" t="str">
            <v>否</v>
          </cell>
          <cell r="V79" t="str">
            <v>是</v>
          </cell>
        </row>
        <row r="79">
          <cell r="Y79" t="str">
            <v>塔提让镇</v>
          </cell>
          <cell r="Z79" t="str">
            <v>阿德热斯曼村</v>
          </cell>
        </row>
        <row r="80">
          <cell r="D80" t="str">
            <v>5700000944234507</v>
          </cell>
          <cell r="E80" t="str">
            <v>且末县-塔提让镇_产业项目_2019年自治区资金（结余）生产母羊项目（70万）</v>
          </cell>
          <cell r="F80" t="str">
            <v>产业项目</v>
          </cell>
          <cell r="G80" t="str">
            <v>种植养殖加工服务</v>
          </cell>
          <cell r="H80">
            <v>43738</v>
          </cell>
          <cell r="I80" t="str">
            <v>20190927</v>
          </cell>
          <cell r="J80">
            <v>70</v>
          </cell>
        </row>
        <row r="80">
          <cell r="L80">
            <v>65.557785</v>
          </cell>
        </row>
        <row r="80">
          <cell r="Q80">
            <v>4.442215</v>
          </cell>
        </row>
        <row r="80">
          <cell r="S80">
            <v>70</v>
          </cell>
          <cell r="T80">
            <v>43782</v>
          </cell>
          <cell r="U80" t="str">
            <v>否</v>
          </cell>
          <cell r="V80" t="str">
            <v>是</v>
          </cell>
        </row>
        <row r="80">
          <cell r="Y80" t="str">
            <v>塔提让镇</v>
          </cell>
          <cell r="Z80" t="str">
            <v>巴什塔提让村、阿亚克塔提让村、色日克布央村、台吐库勒村 </v>
          </cell>
        </row>
        <row r="81">
          <cell r="D81" t="str">
            <v>5700000516731648</v>
          </cell>
          <cell r="E81" t="str">
            <v>且末县_产业项目_2019年阿克亚村中央提前下达资金旅游发展项目（15万）</v>
          </cell>
          <cell r="F81" t="str">
            <v>产业项目</v>
          </cell>
          <cell r="G81" t="str">
            <v>休闲农业与乡村旅游</v>
          </cell>
          <cell r="H81">
            <v>43472</v>
          </cell>
          <cell r="I81" t="str">
            <v>20190103</v>
          </cell>
          <cell r="J81">
            <v>14.9</v>
          </cell>
          <cell r="K81">
            <v>14.9</v>
          </cell>
        </row>
        <row r="81">
          <cell r="S81">
            <v>14.9</v>
          </cell>
          <cell r="T81">
            <v>43617</v>
          </cell>
          <cell r="U81" t="str">
            <v>否</v>
          </cell>
          <cell r="V81" t="str">
            <v>是</v>
          </cell>
        </row>
        <row r="81">
          <cell r="Y81" t="str">
            <v>库拉木勒克乡</v>
          </cell>
          <cell r="Z81" t="str">
            <v>阿克亚村</v>
          </cell>
        </row>
        <row r="82">
          <cell r="D82" t="str">
            <v>5700000519591690</v>
          </cell>
          <cell r="E82" t="str">
            <v>且末县_产业扶贫_2019年巴士克其克村中央提前下达资金农家乐项目（15万）</v>
          </cell>
          <cell r="F82" t="str">
            <v>产业项目</v>
          </cell>
          <cell r="G82" t="str">
            <v>种植养殖加工服务</v>
          </cell>
          <cell r="H82">
            <v>43472</v>
          </cell>
          <cell r="I82" t="str">
            <v>20190103</v>
          </cell>
          <cell r="J82">
            <v>15</v>
          </cell>
          <cell r="K82">
            <v>15</v>
          </cell>
        </row>
        <row r="82">
          <cell r="S82">
            <v>15</v>
          </cell>
          <cell r="T82">
            <v>43678</v>
          </cell>
          <cell r="U82" t="str">
            <v>否</v>
          </cell>
          <cell r="V82" t="str">
            <v>是</v>
          </cell>
        </row>
        <row r="82">
          <cell r="Y82" t="str">
            <v>库拉木勒克乡</v>
          </cell>
          <cell r="Z82" t="str">
            <v>巴什克其克村</v>
          </cell>
        </row>
        <row r="83">
          <cell r="D83" t="str">
            <v>5700000516731870</v>
          </cell>
          <cell r="E83" t="str">
            <v>且末县_产业扶贫_2019年库拉木勒克村中央提前下达资金背负式割草机项目（10.4万）</v>
          </cell>
          <cell r="F83" t="str">
            <v>产业项目</v>
          </cell>
          <cell r="G83" t="str">
            <v>种植养殖加工服务</v>
          </cell>
          <cell r="H83">
            <v>43472</v>
          </cell>
          <cell r="I83" t="str">
            <v>20190103</v>
          </cell>
          <cell r="J83">
            <v>10.3</v>
          </cell>
          <cell r="K83">
            <v>10.3</v>
          </cell>
        </row>
        <row r="83">
          <cell r="S83">
            <v>10.3</v>
          </cell>
          <cell r="T83">
            <v>43586</v>
          </cell>
          <cell r="U83" t="str">
            <v>是</v>
          </cell>
          <cell r="V83" t="str">
            <v>是</v>
          </cell>
        </row>
        <row r="83">
          <cell r="Y83" t="str">
            <v>库拉木勒克乡</v>
          </cell>
          <cell r="Z83" t="str">
            <v>库拉木勒克村</v>
          </cell>
        </row>
        <row r="84">
          <cell r="D84" t="str">
            <v>5700000516732065</v>
          </cell>
          <cell r="E84" t="str">
            <v>且末县_产业扶贫_2019年库拉木勒克村中央提前下达资金旅游发展项目（27.75万）</v>
          </cell>
          <cell r="F84" t="str">
            <v>产业项目</v>
          </cell>
          <cell r="G84" t="str">
            <v>种植养殖加工服务</v>
          </cell>
          <cell r="H84">
            <v>43472</v>
          </cell>
          <cell r="I84" t="str">
            <v>20190103</v>
          </cell>
          <cell r="J84">
            <v>27.69</v>
          </cell>
          <cell r="K84">
            <v>27.69</v>
          </cell>
        </row>
        <row r="84">
          <cell r="S84">
            <v>27.69</v>
          </cell>
          <cell r="T84">
            <v>43617</v>
          </cell>
          <cell r="U84" t="str">
            <v>是</v>
          </cell>
          <cell r="V84" t="str">
            <v>是</v>
          </cell>
        </row>
        <row r="84">
          <cell r="Y84" t="str">
            <v>库拉木勒克乡</v>
          </cell>
          <cell r="Z84" t="str">
            <v>库拉木勒克村</v>
          </cell>
        </row>
        <row r="85">
          <cell r="D85" t="str">
            <v>5700000525707098</v>
          </cell>
          <cell r="E85" t="str">
            <v>且末县-库拉木勒克乡_基础设施_2019年自治区扶贫项目资金搬迁点新建标准化养殖小区(140万)</v>
          </cell>
          <cell r="F85" t="str">
            <v>村基础设施</v>
          </cell>
          <cell r="G85" t="str">
            <v>其他</v>
          </cell>
          <cell r="H85">
            <v>43525</v>
          </cell>
          <cell r="I85" t="str">
            <v>20190223</v>
          </cell>
          <cell r="J85">
            <v>133.269081</v>
          </cell>
        </row>
        <row r="85">
          <cell r="L85">
            <v>133.269081</v>
          </cell>
        </row>
        <row r="85">
          <cell r="S85">
            <v>133.269081</v>
          </cell>
          <cell r="T85">
            <v>43709</v>
          </cell>
          <cell r="U85" t="str">
            <v>是</v>
          </cell>
          <cell r="V85" t="str">
            <v>是</v>
          </cell>
        </row>
        <row r="85">
          <cell r="Y85" t="str">
            <v>库拉木勒克乡</v>
          </cell>
          <cell r="Z85" t="str">
            <v>巴什克其克村</v>
          </cell>
        </row>
        <row r="86">
          <cell r="D86" t="str">
            <v>5700000538012081</v>
          </cell>
          <cell r="E86" t="str">
            <v>且末县-库拉木勒克乡_产业扶贫_2019年阿克亚村7.36万元牲畜养殖项目</v>
          </cell>
          <cell r="F86" t="str">
            <v>产业项目</v>
          </cell>
          <cell r="G86" t="str">
            <v>种植养殖加工服务</v>
          </cell>
          <cell r="H86">
            <v>43562</v>
          </cell>
          <cell r="I86" t="str">
            <v>20190405</v>
          </cell>
          <cell r="J86">
            <v>7.36</v>
          </cell>
        </row>
        <row r="86">
          <cell r="M86">
            <v>7.36</v>
          </cell>
        </row>
        <row r="86">
          <cell r="S86">
            <v>7.36</v>
          </cell>
          <cell r="T86">
            <v>43586</v>
          </cell>
          <cell r="U86" t="str">
            <v>是</v>
          </cell>
          <cell r="V86" t="str">
            <v>是</v>
          </cell>
        </row>
        <row r="86">
          <cell r="Y86" t="str">
            <v>库拉木勒克乡</v>
          </cell>
          <cell r="Z86" t="str">
            <v>阿克亚村</v>
          </cell>
        </row>
        <row r="87">
          <cell r="D87" t="str">
            <v>5700000538012521</v>
          </cell>
          <cell r="E87" t="str">
            <v>且末县-库拉木勒克乡_产业扶贫_2019年库拉木勒克村19.55万牲畜养殖</v>
          </cell>
          <cell r="F87" t="str">
            <v>产业项目</v>
          </cell>
          <cell r="G87" t="str">
            <v>种植养殖加工服务</v>
          </cell>
          <cell r="H87">
            <v>43562</v>
          </cell>
          <cell r="I87" t="str">
            <v>20190405</v>
          </cell>
          <cell r="J87">
            <v>19.55</v>
          </cell>
        </row>
        <row r="87">
          <cell r="M87">
            <v>19.55</v>
          </cell>
        </row>
        <row r="87">
          <cell r="S87">
            <v>19.55</v>
          </cell>
          <cell r="T87">
            <v>43586</v>
          </cell>
          <cell r="U87" t="str">
            <v>是</v>
          </cell>
          <cell r="V87" t="str">
            <v>是</v>
          </cell>
        </row>
        <row r="87">
          <cell r="Y87" t="str">
            <v>库拉木勒克乡</v>
          </cell>
          <cell r="Z87" t="str">
            <v>库拉木勒克村</v>
          </cell>
        </row>
        <row r="88">
          <cell r="D88" t="str">
            <v>5700000538012704</v>
          </cell>
          <cell r="E88" t="str">
            <v>且末县-库拉木勒克乡_产业扶贫_2019年其木布拉克村18.17万元牲畜养殖</v>
          </cell>
          <cell r="F88" t="str">
            <v>产业项目</v>
          </cell>
          <cell r="G88" t="str">
            <v>种植养殖加工服务</v>
          </cell>
          <cell r="H88">
            <v>43562</v>
          </cell>
          <cell r="I88" t="str">
            <v>20190405</v>
          </cell>
          <cell r="J88">
            <v>18.17</v>
          </cell>
        </row>
        <row r="88">
          <cell r="M88">
            <v>18.17</v>
          </cell>
        </row>
        <row r="88">
          <cell r="S88">
            <v>18.17</v>
          </cell>
          <cell r="T88">
            <v>43586</v>
          </cell>
          <cell r="U88" t="str">
            <v>是</v>
          </cell>
          <cell r="V88" t="str">
            <v>是</v>
          </cell>
        </row>
        <row r="88">
          <cell r="Y88" t="str">
            <v>库拉木勒克乡</v>
          </cell>
          <cell r="Z88" t="str">
            <v>其木布拉克村</v>
          </cell>
        </row>
        <row r="89">
          <cell r="D89" t="str">
            <v>5700000538013055</v>
          </cell>
          <cell r="E89" t="str">
            <v>且末县-库拉木勒克乡_产业扶贫_2019年巴什克其克村22.08万元牲畜养殖</v>
          </cell>
          <cell r="F89" t="str">
            <v>产业项目</v>
          </cell>
          <cell r="G89" t="str">
            <v>种植养殖加工服务</v>
          </cell>
          <cell r="H89">
            <v>43562</v>
          </cell>
          <cell r="I89" t="str">
            <v>20190405</v>
          </cell>
          <cell r="J89">
            <v>22.08</v>
          </cell>
        </row>
        <row r="89">
          <cell r="M89">
            <v>22.08</v>
          </cell>
        </row>
        <row r="89">
          <cell r="S89">
            <v>22.08</v>
          </cell>
          <cell r="T89">
            <v>43586</v>
          </cell>
          <cell r="U89" t="str">
            <v>是</v>
          </cell>
          <cell r="V89" t="str">
            <v>是</v>
          </cell>
        </row>
        <row r="89">
          <cell r="Y89" t="str">
            <v>库拉木勒克乡</v>
          </cell>
          <cell r="Z89" t="str">
            <v>巴什克其克村</v>
          </cell>
        </row>
        <row r="90">
          <cell r="D90" t="str">
            <v>5700000538013352</v>
          </cell>
          <cell r="E90" t="str">
            <v>且末县-库拉木勒克乡_基础设施_2019年（巴什克其克村搬迁点）63.5万元标准化养殖小区基础设施配套</v>
          </cell>
          <cell r="F90" t="str">
            <v>村基础设施</v>
          </cell>
          <cell r="G90" t="str">
            <v>其他</v>
          </cell>
          <cell r="H90">
            <v>43562</v>
          </cell>
          <cell r="I90" t="str">
            <v>20190405</v>
          </cell>
          <cell r="J90">
            <v>61.580092</v>
          </cell>
        </row>
        <row r="90">
          <cell r="Q90">
            <v>61.580092</v>
          </cell>
        </row>
        <row r="90">
          <cell r="S90">
            <v>61.580092</v>
          </cell>
          <cell r="T90">
            <v>43709</v>
          </cell>
          <cell r="U90" t="str">
            <v>是</v>
          </cell>
          <cell r="V90" t="str">
            <v>是</v>
          </cell>
        </row>
        <row r="90">
          <cell r="Y90" t="str">
            <v>库拉木勒克乡</v>
          </cell>
          <cell r="Z90" t="str">
            <v>巴什克其克村</v>
          </cell>
        </row>
        <row r="91">
          <cell r="D91" t="str">
            <v>5700000538014007</v>
          </cell>
          <cell r="E91" t="str">
            <v>且末县-库拉木勒克乡_产业扶贫_2019年库拉木勒克村7.2万元饲草料奖补</v>
          </cell>
          <cell r="F91" t="str">
            <v>产业项目</v>
          </cell>
          <cell r="G91" t="str">
            <v>种植养殖加工服务</v>
          </cell>
          <cell r="H91">
            <v>43562</v>
          </cell>
          <cell r="I91" t="str">
            <v>20190405</v>
          </cell>
          <cell r="J91">
            <v>7.2</v>
          </cell>
        </row>
        <row r="91">
          <cell r="Q91">
            <v>7.2</v>
          </cell>
        </row>
        <row r="91">
          <cell r="S91">
            <v>7.2</v>
          </cell>
          <cell r="T91">
            <v>43678</v>
          </cell>
          <cell r="U91" t="str">
            <v>是</v>
          </cell>
          <cell r="V91" t="str">
            <v>否</v>
          </cell>
        </row>
        <row r="91">
          <cell r="Y91" t="str">
            <v>库拉木勒克乡</v>
          </cell>
          <cell r="Z91" t="str">
            <v>库拉木勒克村</v>
          </cell>
        </row>
        <row r="92">
          <cell r="D92" t="str">
            <v>5700000571173499</v>
          </cell>
          <cell r="E92" t="str">
            <v>且末县-库拉木勒克乡_产业扶贫_2019年江尕勒萨依村中央新增财政专项扶贫资金(种公羊）</v>
          </cell>
          <cell r="F92" t="str">
            <v>产业项目</v>
          </cell>
          <cell r="G92" t="str">
            <v>种植养殖加工服务</v>
          </cell>
          <cell r="H92">
            <v>43646</v>
          </cell>
          <cell r="I92" t="str">
            <v>20190620</v>
          </cell>
          <cell r="J92">
            <v>9.43</v>
          </cell>
          <cell r="K92">
            <v>9.43</v>
          </cell>
        </row>
        <row r="92">
          <cell r="S92">
            <v>9.43</v>
          </cell>
          <cell r="T92">
            <v>43739</v>
          </cell>
          <cell r="U92" t="str">
            <v>是</v>
          </cell>
          <cell r="V92" t="str">
            <v>是</v>
          </cell>
        </row>
        <row r="92">
          <cell r="Y92" t="str">
            <v>库拉木勒克乡</v>
          </cell>
          <cell r="Z92" t="str">
            <v>江尕勒萨依村</v>
          </cell>
        </row>
        <row r="93">
          <cell r="D93" t="str">
            <v>5700000571174901</v>
          </cell>
          <cell r="E93" t="str">
            <v>且末县-库拉木勒克乡_产业扶贫_2019年中央新增财政专项扶贫资金（212.25万）</v>
          </cell>
          <cell r="F93" t="str">
            <v>产业项目</v>
          </cell>
          <cell r="G93" t="str">
            <v>种植养殖加工服务</v>
          </cell>
          <cell r="H93">
            <v>43646</v>
          </cell>
          <cell r="I93" t="str">
            <v>20190613</v>
          </cell>
          <cell r="J93">
            <v>212.25</v>
          </cell>
          <cell r="K93">
            <v>212.25</v>
          </cell>
        </row>
        <row r="93">
          <cell r="S93">
            <v>212.25</v>
          </cell>
          <cell r="T93">
            <v>43739</v>
          </cell>
          <cell r="U93" t="str">
            <v>是</v>
          </cell>
          <cell r="V93" t="str">
            <v>是</v>
          </cell>
        </row>
        <row r="93">
          <cell r="Y93" t="str">
            <v>库拉木勒克乡</v>
          </cell>
          <cell r="Z93" t="str">
            <v>库拉木勒克村、巴什克其克村、其木布拉克村、阿克亚村</v>
          </cell>
        </row>
        <row r="94">
          <cell r="D94" t="str">
            <v>5700000657488087</v>
          </cell>
          <cell r="E94" t="str">
            <v>且末县-库拉木勒克乡_产业项目_2019年县级配套资金收割饲草料奖补项目（9.6381万元）</v>
          </cell>
          <cell r="F94" t="str">
            <v>产业项目</v>
          </cell>
          <cell r="G94" t="str">
            <v>其他</v>
          </cell>
          <cell r="H94">
            <v>43752</v>
          </cell>
          <cell r="I94" t="str">
            <v>20191012</v>
          </cell>
          <cell r="J94">
            <v>9.6381</v>
          </cell>
        </row>
        <row r="94">
          <cell r="Q94">
            <v>9.6381</v>
          </cell>
        </row>
        <row r="94">
          <cell r="S94">
            <v>9.6381</v>
          </cell>
          <cell r="T94">
            <v>43739</v>
          </cell>
          <cell r="U94" t="str">
            <v>是</v>
          </cell>
          <cell r="V94" t="str">
            <v>否</v>
          </cell>
        </row>
        <row r="94">
          <cell r="Y94" t="str">
            <v>库拉木勒克乡</v>
          </cell>
          <cell r="Z94" t="str">
            <v>江尕勒萨依村</v>
          </cell>
        </row>
        <row r="95">
          <cell r="D95" t="str">
            <v>5700000657488534</v>
          </cell>
          <cell r="E95" t="str">
            <v>且末县-库拉木勒克乡_产业项目_2019年县级配套资金青贮饲草料奖补项目（13.44万元）</v>
          </cell>
          <cell r="F95" t="str">
            <v>产业项目</v>
          </cell>
          <cell r="G95" t="str">
            <v>其他</v>
          </cell>
          <cell r="H95">
            <v>43752</v>
          </cell>
          <cell r="I95" t="str">
            <v>20191012</v>
          </cell>
          <cell r="J95">
            <v>13.44</v>
          </cell>
        </row>
        <row r="95">
          <cell r="Q95">
            <v>13.44</v>
          </cell>
        </row>
        <row r="95">
          <cell r="S95">
            <v>13.44</v>
          </cell>
          <cell r="T95">
            <v>43739</v>
          </cell>
          <cell r="U95" t="str">
            <v>否</v>
          </cell>
          <cell r="V95" t="str">
            <v>否</v>
          </cell>
        </row>
        <row r="95">
          <cell r="Y95" t="str">
            <v>库拉木勒克乡</v>
          </cell>
          <cell r="Z95" t="str">
            <v>巴什克其克村、其木布拉克村</v>
          </cell>
        </row>
        <row r="96">
          <cell r="D96" t="str">
            <v>5700000516342945</v>
          </cell>
          <cell r="E96" t="str">
            <v>且末县_产业扶贫_2019年托格拉克艾格勒村中央提前下达资金生产母牛项目（75万）</v>
          </cell>
          <cell r="F96" t="str">
            <v>产业项目</v>
          </cell>
          <cell r="G96" t="str">
            <v>种植养殖加工服务</v>
          </cell>
          <cell r="H96">
            <v>43472</v>
          </cell>
          <cell r="I96" t="str">
            <v>20190103</v>
          </cell>
          <cell r="J96">
            <v>65</v>
          </cell>
          <cell r="K96">
            <v>65</v>
          </cell>
        </row>
        <row r="96">
          <cell r="S96">
            <v>65</v>
          </cell>
          <cell r="T96">
            <v>43628</v>
          </cell>
          <cell r="U96" t="str">
            <v>否</v>
          </cell>
          <cell r="V96" t="str">
            <v>是</v>
          </cell>
        </row>
        <row r="96">
          <cell r="Y96" t="str">
            <v>阿克提坎墩乡</v>
          </cell>
          <cell r="Z96" t="str">
            <v>托格拉克艾格勒村</v>
          </cell>
        </row>
        <row r="97">
          <cell r="D97" t="str">
            <v>5700000516343778</v>
          </cell>
          <cell r="E97" t="str">
            <v>且末县_产业扶贫_2019年托格拉克艾格勒村中央提前下达资金生产母羊项目（105万）</v>
          </cell>
          <cell r="F97" t="str">
            <v>产业项目</v>
          </cell>
          <cell r="G97" t="str">
            <v>种植养殖加工服务</v>
          </cell>
          <cell r="H97">
            <v>43472</v>
          </cell>
          <cell r="I97" t="str">
            <v>20190103</v>
          </cell>
          <cell r="J97">
            <v>87.5</v>
          </cell>
          <cell r="K97">
            <v>87.5</v>
          </cell>
        </row>
        <row r="97">
          <cell r="S97">
            <v>87.5</v>
          </cell>
          <cell r="T97">
            <v>43619</v>
          </cell>
          <cell r="U97" t="str">
            <v>否</v>
          </cell>
          <cell r="V97" t="str">
            <v>是</v>
          </cell>
        </row>
        <row r="97">
          <cell r="Y97" t="str">
            <v>阿克提坎墩乡</v>
          </cell>
          <cell r="Z97" t="str">
            <v>托格拉克艾格勒村</v>
          </cell>
        </row>
        <row r="98">
          <cell r="D98" t="str">
            <v>5700000570034573</v>
          </cell>
          <cell r="E98" t="str">
            <v>且末县-阿克提坎墩乡_产业项目_2019年阿克提坎墩乡中央新增资金生产母羊项目（118万）</v>
          </cell>
          <cell r="F98" t="str">
            <v>产业项目</v>
          </cell>
          <cell r="G98" t="str">
            <v>种植养殖加工服务</v>
          </cell>
          <cell r="H98">
            <v>43646</v>
          </cell>
          <cell r="I98" t="str">
            <v>20190625</v>
          </cell>
          <cell r="J98">
            <v>118</v>
          </cell>
          <cell r="K98">
            <v>118</v>
          </cell>
        </row>
        <row r="98">
          <cell r="S98">
            <v>118</v>
          </cell>
          <cell r="T98">
            <v>43733</v>
          </cell>
          <cell r="U98" t="str">
            <v>否</v>
          </cell>
          <cell r="V98" t="str">
            <v>是</v>
          </cell>
        </row>
        <row r="98">
          <cell r="Y98" t="str">
            <v>阿克提坎墩乡</v>
          </cell>
          <cell r="Z98" t="str">
            <v>托格拉克艾格勒村、伊斯克吾塔克村</v>
          </cell>
        </row>
        <row r="99">
          <cell r="D99" t="str">
            <v>5700000570034795</v>
          </cell>
          <cell r="E99" t="str">
            <v>且末县-阿克提坎墩乡_产业扶贫_2019年阿克提坎墩乡中央新增资金拱棚项目（40万）</v>
          </cell>
          <cell r="F99" t="str">
            <v>产业项目</v>
          </cell>
          <cell r="G99" t="str">
            <v>种植养殖加工服务</v>
          </cell>
          <cell r="H99">
            <v>43646</v>
          </cell>
          <cell r="I99" t="str">
            <v>20190625</v>
          </cell>
          <cell r="J99">
            <v>38.595955</v>
          </cell>
          <cell r="K99">
            <v>38.595955</v>
          </cell>
        </row>
        <row r="99">
          <cell r="S99">
            <v>38.595955</v>
          </cell>
          <cell r="T99">
            <v>43760</v>
          </cell>
          <cell r="U99" t="str">
            <v>否</v>
          </cell>
          <cell r="V99" t="str">
            <v>是</v>
          </cell>
        </row>
        <row r="99">
          <cell r="Y99" t="str">
            <v>阿克提坎墩乡</v>
          </cell>
          <cell r="Z99" t="str">
            <v>托格拉克艾格勒村、伊斯克吾塔克村、色格孜勒克希庞村、阿克提坎墩村</v>
          </cell>
        </row>
        <row r="100">
          <cell r="D100" t="str">
            <v>5700000570035265</v>
          </cell>
          <cell r="E100" t="str">
            <v>且末县-阿克提坎墩乡_基础设施_项目名称2019年阿克提坎墩乡中央新增资金红枣晾晒交易场项目（40万）</v>
          </cell>
          <cell r="F100" t="str">
            <v>村基础设施</v>
          </cell>
          <cell r="G100" t="str">
            <v>其他</v>
          </cell>
          <cell r="H100">
            <v>43646</v>
          </cell>
          <cell r="I100" t="str">
            <v>20190625</v>
          </cell>
          <cell r="J100">
            <v>56.960218</v>
          </cell>
          <cell r="K100">
            <v>56.960218</v>
          </cell>
        </row>
        <row r="100">
          <cell r="S100">
            <v>56.960218</v>
          </cell>
          <cell r="T100">
            <v>43760</v>
          </cell>
          <cell r="U100" t="str">
            <v>否</v>
          </cell>
          <cell r="V100" t="str">
            <v>是</v>
          </cell>
        </row>
        <row r="100">
          <cell r="Y100" t="str">
            <v>阿克提坎墩乡</v>
          </cell>
          <cell r="Z100" t="str">
            <v>托格拉克艾格勒村</v>
          </cell>
        </row>
        <row r="101">
          <cell r="D101" t="str">
            <v>5700000520030212</v>
          </cell>
          <cell r="E101" t="str">
            <v>且末县-阿克提坎墩乡_产业扶贫_2019年自治区资金托格拉克艾格勒村特色产业发展补助 项目（10万元）</v>
          </cell>
          <cell r="F101" t="str">
            <v>产业项目</v>
          </cell>
          <cell r="G101" t="str">
            <v>种植养殖加工服务</v>
          </cell>
          <cell r="H101">
            <v>43525</v>
          </cell>
          <cell r="I101" t="str">
            <v>20190223</v>
          </cell>
          <cell r="J101">
            <v>9.94</v>
          </cell>
        </row>
        <row r="101">
          <cell r="L101">
            <v>9.94</v>
          </cell>
        </row>
        <row r="101">
          <cell r="S101">
            <v>9.94</v>
          </cell>
          <cell r="T101">
            <v>43733</v>
          </cell>
          <cell r="U101" t="str">
            <v>否</v>
          </cell>
          <cell r="V101" t="str">
            <v>是</v>
          </cell>
        </row>
        <row r="101">
          <cell r="Y101" t="str">
            <v>阿克提坎墩乡</v>
          </cell>
          <cell r="Z101" t="str">
            <v>托格拉克艾格勒村</v>
          </cell>
        </row>
        <row r="102">
          <cell r="D102" t="str">
            <v>5700000520028850</v>
          </cell>
          <cell r="E102" t="str">
            <v>且末县-阿克提坎墩乡_产业扶贫_2019年自治区资金阿克提坎墩村生产母牛项目（22.5万元）</v>
          </cell>
          <cell r="F102" t="str">
            <v>产业项目</v>
          </cell>
          <cell r="G102" t="str">
            <v>种植养殖加工服务</v>
          </cell>
          <cell r="H102">
            <v>43525</v>
          </cell>
          <cell r="I102" t="str">
            <v>20190223</v>
          </cell>
          <cell r="J102">
            <v>19.5</v>
          </cell>
        </row>
        <row r="102">
          <cell r="L102">
            <v>19.5</v>
          </cell>
        </row>
        <row r="102">
          <cell r="S102">
            <v>19.5</v>
          </cell>
          <cell r="T102">
            <v>43628</v>
          </cell>
          <cell r="U102" t="str">
            <v>否</v>
          </cell>
          <cell r="V102" t="str">
            <v>是</v>
          </cell>
        </row>
        <row r="102">
          <cell r="Y102" t="str">
            <v>阿克提坎墩乡</v>
          </cell>
          <cell r="Z102" t="str">
            <v>阿克提坎墩村</v>
          </cell>
        </row>
        <row r="103">
          <cell r="D103" t="str">
            <v>5700000520028050</v>
          </cell>
          <cell r="E103" t="str">
            <v>且末县-阿克提坎墩乡_产业扶贫_2019年自治区资金割草机项目（15万元）</v>
          </cell>
          <cell r="F103" t="str">
            <v>产业项目</v>
          </cell>
          <cell r="G103" t="str">
            <v>种植养殖加工服务</v>
          </cell>
          <cell r="H103">
            <v>43525</v>
          </cell>
          <cell r="I103" t="str">
            <v>20190223</v>
          </cell>
          <cell r="J103">
            <v>14.8</v>
          </cell>
        </row>
        <row r="103">
          <cell r="L103">
            <v>14.8</v>
          </cell>
        </row>
        <row r="103">
          <cell r="S103">
            <v>14.8</v>
          </cell>
          <cell r="T103">
            <v>43640</v>
          </cell>
          <cell r="U103" t="str">
            <v>否</v>
          </cell>
          <cell r="V103" t="str">
            <v>是</v>
          </cell>
        </row>
        <row r="103">
          <cell r="Y103" t="str">
            <v>阿克提坎墩乡</v>
          </cell>
          <cell r="Z103" t="str">
            <v>阿克提坎墩村、托格拉克艾格勒村、色格孜勒克希庞村</v>
          </cell>
        </row>
        <row r="104">
          <cell r="D104" t="str">
            <v>5700000520031186</v>
          </cell>
          <cell r="E104" t="str">
            <v>且末县-阿克提坎墩乡_产业扶贫_2019年自治区资金枣树修剪工具补助 项目（8.4万元）</v>
          </cell>
          <cell r="F104" t="str">
            <v>产业项目</v>
          </cell>
          <cell r="G104" t="str">
            <v>种植养殖加工服务</v>
          </cell>
          <cell r="H104">
            <v>43525</v>
          </cell>
          <cell r="I104" t="str">
            <v>20190223</v>
          </cell>
          <cell r="J104">
            <v>8.16</v>
          </cell>
        </row>
        <row r="104">
          <cell r="L104">
            <v>8.16</v>
          </cell>
        </row>
        <row r="104">
          <cell r="S104">
            <v>8.16</v>
          </cell>
          <cell r="T104">
            <v>43635</v>
          </cell>
          <cell r="U104" t="str">
            <v>否</v>
          </cell>
          <cell r="V104" t="str">
            <v>是</v>
          </cell>
        </row>
        <row r="104">
          <cell r="Y104" t="str">
            <v>阿克提坎墩乡</v>
          </cell>
          <cell r="Z104" t="str">
            <v>托格拉克艾格勒村、阿克提坎墩村、伊斯克吾塔克村</v>
          </cell>
        </row>
        <row r="105">
          <cell r="D105" t="str">
            <v>5700000520026345</v>
          </cell>
          <cell r="E105" t="str">
            <v>且末县-阿克提坎墩乡_产业扶贫_2019年自治区资金托格拉克艾格勒村粉碎机项目（22.5万元）</v>
          </cell>
          <cell r="F105" t="str">
            <v>产业项目</v>
          </cell>
          <cell r="G105" t="str">
            <v>种植养殖加工服务</v>
          </cell>
          <cell r="H105">
            <v>43525</v>
          </cell>
          <cell r="I105" t="str">
            <v>20190223</v>
          </cell>
          <cell r="J105">
            <v>22</v>
          </cell>
        </row>
        <row r="105">
          <cell r="L105">
            <v>22</v>
          </cell>
        </row>
        <row r="105">
          <cell r="S105">
            <v>22</v>
          </cell>
          <cell r="T105">
            <v>43618</v>
          </cell>
          <cell r="U105" t="str">
            <v>否</v>
          </cell>
          <cell r="V105" t="str">
            <v>是</v>
          </cell>
        </row>
        <row r="105">
          <cell r="Y105" t="str">
            <v>阿克提坎墩乡</v>
          </cell>
          <cell r="Z105" t="str">
            <v>托格拉克艾格勒村</v>
          </cell>
        </row>
        <row r="106">
          <cell r="D106" t="str">
            <v>5700000537924288</v>
          </cell>
          <cell r="E106" t="str">
            <v>且末县-阿克提坎墩乡_基础设施_2019年托格拉克艾格勒村州资金养殖小区建设项目（55.7万元）</v>
          </cell>
          <cell r="F106" t="str">
            <v>村基础设施</v>
          </cell>
          <cell r="G106" t="str">
            <v>其他</v>
          </cell>
          <cell r="H106">
            <v>43562</v>
          </cell>
          <cell r="I106" t="str">
            <v>20190330</v>
          </cell>
          <cell r="J106">
            <v>50.794613</v>
          </cell>
        </row>
        <row r="106">
          <cell r="Q106">
            <v>50.794613</v>
          </cell>
        </row>
        <row r="106">
          <cell r="S106">
            <v>50.794613</v>
          </cell>
          <cell r="T106">
            <v>43712</v>
          </cell>
          <cell r="U106" t="str">
            <v>否</v>
          </cell>
          <cell r="V106" t="str">
            <v>是</v>
          </cell>
        </row>
        <row r="106">
          <cell r="Y106" t="str">
            <v>阿克提坎墩乡</v>
          </cell>
          <cell r="Z106" t="str">
            <v>托格拉克艾格勒村</v>
          </cell>
        </row>
        <row r="107">
          <cell r="D107" t="str">
            <v>5700000537924481</v>
          </cell>
          <cell r="E107" t="str">
            <v>且末县-阿克提坎墩乡_基础设施_2019年托格拉克艾格勒村州资金青储窖项目（24万）</v>
          </cell>
          <cell r="F107" t="str">
            <v>村基础设施</v>
          </cell>
          <cell r="G107" t="str">
            <v>其他</v>
          </cell>
          <cell r="H107">
            <v>43562</v>
          </cell>
          <cell r="I107" t="str">
            <v>20190320</v>
          </cell>
          <cell r="J107">
            <v>22.762513</v>
          </cell>
        </row>
        <row r="107">
          <cell r="Q107">
            <v>22.762513</v>
          </cell>
        </row>
        <row r="107">
          <cell r="S107">
            <v>22.762513</v>
          </cell>
          <cell r="T107">
            <v>43714</v>
          </cell>
          <cell r="U107" t="str">
            <v>否</v>
          </cell>
          <cell r="V107" t="str">
            <v>是</v>
          </cell>
        </row>
        <row r="107">
          <cell r="Y107" t="str">
            <v>阿克提坎墩乡</v>
          </cell>
          <cell r="Z107" t="str">
            <v>托格拉克艾格勒村</v>
          </cell>
        </row>
        <row r="108">
          <cell r="D108" t="str">
            <v>5700000537924858</v>
          </cell>
          <cell r="E108" t="str">
            <v>且末县-阿克提坎墩乡_产业扶贫_2019年托格拉克艾格勒村州资金芦苇收割项目（10万）</v>
          </cell>
          <cell r="F108" t="str">
            <v>产业项目</v>
          </cell>
          <cell r="G108" t="str">
            <v>种植养殖加工服务</v>
          </cell>
          <cell r="H108">
            <v>43562</v>
          </cell>
          <cell r="I108" t="str">
            <v>20190320</v>
          </cell>
          <cell r="J108">
            <v>10</v>
          </cell>
        </row>
        <row r="108">
          <cell r="Q108">
            <v>10</v>
          </cell>
        </row>
        <row r="108">
          <cell r="S108">
            <v>10</v>
          </cell>
          <cell r="T108">
            <v>43733</v>
          </cell>
          <cell r="U108" t="str">
            <v>否</v>
          </cell>
          <cell r="V108" t="str">
            <v>否</v>
          </cell>
        </row>
        <row r="108">
          <cell r="Y108" t="str">
            <v>阿克提坎墩乡</v>
          </cell>
          <cell r="Z108" t="str">
            <v>托格拉克艾格勒村</v>
          </cell>
        </row>
        <row r="109">
          <cell r="D109" t="str">
            <v>5700000657400989</v>
          </cell>
          <cell r="E109" t="str">
            <v>且末县-阿克提坎墩乡_产业项目_2019年县级配套资金枣树移栽奖补项目（16.5424万元）</v>
          </cell>
          <cell r="F109" t="str">
            <v>产业项目</v>
          </cell>
          <cell r="G109" t="str">
            <v>种植养殖加工服务</v>
          </cell>
          <cell r="H109">
            <v>43752</v>
          </cell>
          <cell r="I109" t="str">
            <v>20191012</v>
          </cell>
          <cell r="J109">
            <v>16.5424</v>
          </cell>
        </row>
        <row r="109">
          <cell r="Q109">
            <v>16.5424</v>
          </cell>
        </row>
        <row r="109">
          <cell r="S109">
            <v>16.5424</v>
          </cell>
          <cell r="T109">
            <v>43790</v>
          </cell>
          <cell r="U109" t="str">
            <v>否</v>
          </cell>
          <cell r="V109" t="str">
            <v>否</v>
          </cell>
        </row>
        <row r="109">
          <cell r="Y109" t="str">
            <v>阿克提坎墩乡</v>
          </cell>
          <cell r="Z109" t="str">
            <v>阿克提坎墩村、托格拉克艾格勒村、色格孜勒克希庞村</v>
          </cell>
        </row>
        <row r="110">
          <cell r="D110" t="str">
            <v>5700000657477005</v>
          </cell>
          <cell r="E110" t="str">
            <v>且末县-阿克提坎墩乡_产业项目_2019年县级配套资金青贮饲草料奖补项目（5.01万元）</v>
          </cell>
          <cell r="F110" t="str">
            <v>产业项目</v>
          </cell>
          <cell r="G110" t="str">
            <v>其他</v>
          </cell>
          <cell r="H110">
            <v>43752</v>
          </cell>
          <cell r="I110" t="str">
            <v>20191012</v>
          </cell>
          <cell r="J110">
            <v>5.01</v>
          </cell>
        </row>
        <row r="110">
          <cell r="Q110">
            <v>5.01</v>
          </cell>
        </row>
        <row r="110">
          <cell r="S110">
            <v>5.01</v>
          </cell>
          <cell r="T110">
            <v>43757</v>
          </cell>
          <cell r="U110" t="str">
            <v>否</v>
          </cell>
          <cell r="V110" t="str">
            <v>否</v>
          </cell>
        </row>
        <row r="110">
          <cell r="Y110" t="str">
            <v>阿克提坎墩乡</v>
          </cell>
          <cell r="Z110" t="str">
            <v>托格拉克艾格勒村</v>
          </cell>
        </row>
        <row r="111">
          <cell r="D111" t="str">
            <v>5700000944216523</v>
          </cell>
          <cell r="E111" t="str">
            <v>且末县-阿克提坎墩乡_产业项目_2019年中央提前告知资金（结余）阿克提坎墩乡生产母羊项目（31万）</v>
          </cell>
          <cell r="F111" t="str">
            <v>产业项目</v>
          </cell>
          <cell r="G111" t="str">
            <v>种植养殖加工服务</v>
          </cell>
          <cell r="H111">
            <v>43738</v>
          </cell>
          <cell r="I111" t="str">
            <v>20190927</v>
          </cell>
          <cell r="J111">
            <v>31</v>
          </cell>
          <cell r="K111">
            <v>30.876295</v>
          </cell>
        </row>
        <row r="111">
          <cell r="Q111">
            <v>0.123705</v>
          </cell>
        </row>
        <row r="111">
          <cell r="S111">
            <v>31</v>
          </cell>
          <cell r="T111">
            <v>43762</v>
          </cell>
          <cell r="U111" t="str">
            <v>否</v>
          </cell>
          <cell r="V111" t="str">
            <v>是</v>
          </cell>
        </row>
        <row r="111">
          <cell r="Y111" t="str">
            <v>阿克提坎墩乡</v>
          </cell>
          <cell r="Z111" t="str">
            <v>托格拉克艾格勒村，伊斯克吾塔克村</v>
          </cell>
        </row>
        <row r="112">
          <cell r="D112" t="str">
            <v>5700000944239479</v>
          </cell>
          <cell r="E112" t="str">
            <v>且末县-阿克提坎墩乡_产业项目_2019年县级配套资金（结余）托格拉克艾格勒村周转筐项目（17.92万）</v>
          </cell>
          <cell r="F112" t="str">
            <v>产业项目</v>
          </cell>
          <cell r="G112" t="str">
            <v>种植养殖加工服务</v>
          </cell>
          <cell r="H112">
            <v>43810</v>
          </cell>
          <cell r="I112" t="str">
            <v>20190927</v>
          </cell>
          <cell r="J112">
            <v>17.92</v>
          </cell>
        </row>
        <row r="112">
          <cell r="Q112">
            <v>17.92</v>
          </cell>
        </row>
        <row r="112">
          <cell r="S112">
            <v>17.92</v>
          </cell>
          <cell r="T112">
            <v>43916</v>
          </cell>
          <cell r="U112" t="str">
            <v>否</v>
          </cell>
          <cell r="V112" t="str">
            <v>是</v>
          </cell>
        </row>
        <row r="112">
          <cell r="Y112" t="str">
            <v>塔提让镇</v>
          </cell>
        </row>
        <row r="113">
          <cell r="D113" t="str">
            <v>5700000516947313</v>
          </cell>
          <cell r="E113" t="str">
            <v>且末县_产业扶贫_2019年阿羌村中央提前下达资金粉碎机项目（25万）</v>
          </cell>
          <cell r="F113" t="str">
            <v>产业项目</v>
          </cell>
          <cell r="G113" t="str">
            <v>种植养殖加工服务</v>
          </cell>
          <cell r="H113">
            <v>43472</v>
          </cell>
          <cell r="I113" t="str">
            <v>20190103</v>
          </cell>
          <cell r="J113">
            <v>24.85</v>
          </cell>
          <cell r="K113">
            <v>24.85</v>
          </cell>
        </row>
        <row r="113">
          <cell r="S113">
            <v>24.85</v>
          </cell>
          <cell r="T113">
            <v>43610</v>
          </cell>
          <cell r="U113" t="str">
            <v>否</v>
          </cell>
          <cell r="V113" t="str">
            <v>是</v>
          </cell>
        </row>
        <row r="113">
          <cell r="Y113" t="str">
            <v>阿羌镇</v>
          </cell>
          <cell r="Z113" t="str">
            <v>阿羌村（萨尔瓦墩）</v>
          </cell>
        </row>
        <row r="114">
          <cell r="D114" t="str">
            <v>5700000581633947</v>
          </cell>
          <cell r="E114" t="str">
            <v>且末县-阿羌镇_产业项目_2019年中央资金家禽养殖项目（20万）	</v>
          </cell>
          <cell r="F114" t="str">
            <v>产业项目</v>
          </cell>
          <cell r="G114" t="str">
            <v>种植养殖加工服务</v>
          </cell>
          <cell r="H114">
            <v>43472</v>
          </cell>
          <cell r="I114" t="str">
            <v>20190103</v>
          </cell>
          <cell r="J114">
            <v>20</v>
          </cell>
          <cell r="K114">
            <v>20</v>
          </cell>
        </row>
        <row r="114">
          <cell r="S114">
            <v>20</v>
          </cell>
          <cell r="T114">
            <v>43700</v>
          </cell>
          <cell r="U114" t="str">
            <v>否</v>
          </cell>
          <cell r="V114" t="str">
            <v>是</v>
          </cell>
        </row>
        <row r="114">
          <cell r="X114" t="str">
            <v>阿羌镇</v>
          </cell>
          <cell r="Y114" t="str">
            <v>阿羌村</v>
          </cell>
        </row>
        <row r="115">
          <cell r="D115" t="str">
            <v>5700000581643004</v>
          </cell>
          <cell r="E115" t="str">
            <v>且末县-阿羌镇_产业项目_2019年中央资金牲畜养殖（生产母羊）项目（82.5万）</v>
          </cell>
          <cell r="F115" t="str">
            <v>产业项目</v>
          </cell>
          <cell r="G115" t="str">
            <v>种植养殖加工服务</v>
          </cell>
          <cell r="H115">
            <v>43472</v>
          </cell>
          <cell r="I115" t="str">
            <v>20190103</v>
          </cell>
          <cell r="J115">
            <v>68.75</v>
          </cell>
          <cell r="K115">
            <v>68.75</v>
          </cell>
        </row>
        <row r="115">
          <cell r="S115">
            <v>68.75</v>
          </cell>
          <cell r="T115">
            <v>43666</v>
          </cell>
          <cell r="U115" t="str">
            <v>否</v>
          </cell>
          <cell r="V115" t="str">
            <v>是</v>
          </cell>
        </row>
        <row r="115">
          <cell r="Y115" t="str">
            <v>阿羌镇</v>
          </cell>
          <cell r="Z115" t="str">
            <v>喀特勒什村（萨尔瓦墩)</v>
          </cell>
        </row>
        <row r="116">
          <cell r="D116" t="str">
            <v>5700000581637908</v>
          </cell>
          <cell r="E116" t="str">
            <v>且末县-阿羌镇_产业项目_2019年中央资金牲畜养殖（生产母牦牛）项目（72万）</v>
          </cell>
          <cell r="F116" t="str">
            <v>产业项目</v>
          </cell>
          <cell r="G116" t="str">
            <v>种植养殖加工服务</v>
          </cell>
          <cell r="H116">
            <v>43472</v>
          </cell>
          <cell r="I116" t="str">
            <v>20190103</v>
          </cell>
          <cell r="J116">
            <v>48</v>
          </cell>
          <cell r="K116">
            <v>48</v>
          </cell>
        </row>
        <row r="116">
          <cell r="S116">
            <v>48</v>
          </cell>
          <cell r="T116">
            <v>43719</v>
          </cell>
          <cell r="U116" t="str">
            <v>否</v>
          </cell>
          <cell r="V116" t="str">
            <v>是</v>
          </cell>
        </row>
        <row r="116">
          <cell r="Y116" t="str">
            <v>阿羌镇</v>
          </cell>
          <cell r="Z116" t="str">
            <v>依山干村（萨尔瓦墩）</v>
          </cell>
        </row>
        <row r="117">
          <cell r="D117" t="str">
            <v>5700000571165615</v>
          </cell>
          <cell r="E117" t="str">
            <v>且末县-阿羌镇_产业扶贫_且末县阿羌镇2019年阿羌镇畜牧养殖项目（中央新增资金）</v>
          </cell>
          <cell r="F117" t="str">
            <v>产业项目</v>
          </cell>
          <cell r="G117" t="str">
            <v>种植养殖加工服务</v>
          </cell>
          <cell r="H117">
            <v>43646</v>
          </cell>
          <cell r="I117" t="str">
            <v>20190703</v>
          </cell>
          <cell r="J117">
            <v>243.75</v>
          </cell>
          <cell r="K117">
            <v>243.75</v>
          </cell>
        </row>
        <row r="117">
          <cell r="S117">
            <v>243.75</v>
          </cell>
          <cell r="T117">
            <v>43760</v>
          </cell>
          <cell r="U117" t="str">
            <v>否</v>
          </cell>
          <cell r="V117" t="str">
            <v>是</v>
          </cell>
        </row>
        <row r="117">
          <cell r="Y117" t="str">
            <v>阿羌镇</v>
          </cell>
        </row>
        <row r="118">
          <cell r="D118" t="str">
            <v>5700000519915770</v>
          </cell>
          <cell r="E118" t="str">
            <v>且末县-阿羌镇_基础设施_2019年自治区资金养殖小区配套基础设施（21.55万）</v>
          </cell>
          <cell r="F118" t="str">
            <v>村基础设施</v>
          </cell>
          <cell r="G118" t="str">
            <v>其他</v>
          </cell>
          <cell r="H118">
            <v>43525</v>
          </cell>
          <cell r="I118" t="str">
            <v>20190223</v>
          </cell>
          <cell r="J118">
            <v>12.0047</v>
          </cell>
        </row>
        <row r="118">
          <cell r="L118">
            <v>12.0047</v>
          </cell>
        </row>
        <row r="118">
          <cell r="S118">
            <v>12.0047</v>
          </cell>
          <cell r="T118">
            <v>43744</v>
          </cell>
          <cell r="U118" t="str">
            <v>否</v>
          </cell>
          <cell r="V118" t="str">
            <v>是</v>
          </cell>
        </row>
        <row r="118">
          <cell r="Y118" t="str">
            <v>阿羌镇</v>
          </cell>
          <cell r="Z118" t="str">
            <v>阿羌村、依山干村、萨尔干吉村、喀特勒什村</v>
          </cell>
        </row>
        <row r="119">
          <cell r="D119" t="str">
            <v>5700000519915531</v>
          </cell>
          <cell r="E119" t="str">
            <v>且末县-阿羌镇_基础设施_2019年自治区资金养殖小区配套基础设施项目（72.5万）</v>
          </cell>
          <cell r="F119" t="str">
            <v>村基础设施</v>
          </cell>
          <cell r="G119" t="str">
            <v>其他</v>
          </cell>
          <cell r="H119">
            <v>43525</v>
          </cell>
          <cell r="I119" t="str">
            <v>20190223</v>
          </cell>
          <cell r="J119">
            <v>64.965708</v>
          </cell>
        </row>
        <row r="119">
          <cell r="L119">
            <v>64.965708</v>
          </cell>
        </row>
        <row r="119">
          <cell r="S119">
            <v>64.965708</v>
          </cell>
          <cell r="T119">
            <v>43744</v>
          </cell>
          <cell r="U119" t="str">
            <v>否</v>
          </cell>
          <cell r="V119" t="str">
            <v>是</v>
          </cell>
        </row>
        <row r="119">
          <cell r="Y119" t="str">
            <v>阿羌镇</v>
          </cell>
          <cell r="Z119" t="str">
            <v>阿羌村、依山干村、萨尔干吉村、喀特勒什村</v>
          </cell>
        </row>
        <row r="120">
          <cell r="D120" t="str">
            <v>5700000519857313</v>
          </cell>
          <cell r="E120" t="str">
            <v>且末县-阿羌镇_产业扶贫_2019年自治区资金家禽养殖项目（16万）</v>
          </cell>
          <cell r="F120" t="str">
            <v>产业项目</v>
          </cell>
          <cell r="G120" t="str">
            <v>种植养殖加工服务</v>
          </cell>
          <cell r="H120">
            <v>43525</v>
          </cell>
          <cell r="I120" t="str">
            <v>20190223</v>
          </cell>
          <cell r="J120">
            <v>16</v>
          </cell>
        </row>
        <row r="120">
          <cell r="L120">
            <v>16</v>
          </cell>
        </row>
        <row r="120">
          <cell r="S120">
            <v>16</v>
          </cell>
          <cell r="T120">
            <v>43583</v>
          </cell>
          <cell r="U120" t="str">
            <v>否</v>
          </cell>
          <cell r="V120" t="str">
            <v>是</v>
          </cell>
        </row>
        <row r="120">
          <cell r="Y120" t="str">
            <v>阿羌镇</v>
          </cell>
          <cell r="Z120" t="str">
            <v>阿羌村、依山干村、萨尔干吉村、喀特勒什村</v>
          </cell>
        </row>
        <row r="121">
          <cell r="D121" t="str">
            <v>5700000537934990</v>
          </cell>
          <cell r="E121" t="str">
            <v>且末县-阿羌镇_基础设施_2019年阿羌镇州资金养殖小区建设项目（85.1万）</v>
          </cell>
          <cell r="F121" t="str">
            <v>村基础设施</v>
          </cell>
          <cell r="G121" t="str">
            <v>其他</v>
          </cell>
          <cell r="H121">
            <v>43562</v>
          </cell>
          <cell r="I121" t="str">
            <v>20190407</v>
          </cell>
          <cell r="J121">
            <v>71.961577</v>
          </cell>
        </row>
        <row r="121">
          <cell r="Q121">
            <v>71.961577</v>
          </cell>
        </row>
        <row r="121">
          <cell r="S121">
            <v>71.961577</v>
          </cell>
          <cell r="T121">
            <v>43744</v>
          </cell>
          <cell r="U121" t="str">
            <v>否</v>
          </cell>
          <cell r="V121" t="str">
            <v>是</v>
          </cell>
        </row>
        <row r="121">
          <cell r="Y121" t="str">
            <v>阿羌镇</v>
          </cell>
          <cell r="Z121" t="str">
            <v>萨尔瓦墩（阿羌村、依山干村、萨尔干吉村、喀特勒什村）</v>
          </cell>
        </row>
        <row r="122">
          <cell r="D122" t="str">
            <v>5700000657474861</v>
          </cell>
          <cell r="E122" t="str">
            <v>且末县-阿羌镇_产业项目_2019新县级配套资金收割饲草料奖补项目（14万元）</v>
          </cell>
          <cell r="F122" t="str">
            <v>产业项目</v>
          </cell>
          <cell r="G122" t="str">
            <v>其他</v>
          </cell>
          <cell r="H122">
            <v>43752</v>
          </cell>
          <cell r="I122" t="str">
            <v>20191014</v>
          </cell>
          <cell r="J122">
            <v>14</v>
          </cell>
        </row>
        <row r="122">
          <cell r="Q122">
            <v>14</v>
          </cell>
        </row>
        <row r="122">
          <cell r="S122">
            <v>14</v>
          </cell>
          <cell r="T122">
            <v>43792</v>
          </cell>
          <cell r="U122" t="str">
            <v>否</v>
          </cell>
          <cell r="V122" t="str">
            <v>否</v>
          </cell>
        </row>
        <row r="122">
          <cell r="Y122" t="str">
            <v>阿羌镇</v>
          </cell>
          <cell r="Z122" t="str">
            <v>阿羌村、依山干村、萨尔干吉村、喀特勒什村</v>
          </cell>
        </row>
        <row r="123">
          <cell r="D123" t="str">
            <v>5700000657475241</v>
          </cell>
          <cell r="E123" t="str">
            <v>且末县-阿羌镇_产业项目_2019年县级配套资金青贮饲草料奖补（15万元）</v>
          </cell>
          <cell r="F123" t="str">
            <v>产业项目</v>
          </cell>
          <cell r="G123" t="str">
            <v>其他</v>
          </cell>
          <cell r="H123">
            <v>43752</v>
          </cell>
          <cell r="I123" t="str">
            <v>20191014</v>
          </cell>
          <cell r="J123">
            <v>15</v>
          </cell>
        </row>
        <row r="123">
          <cell r="Q123">
            <v>15</v>
          </cell>
        </row>
        <row r="123">
          <cell r="S123">
            <v>15</v>
          </cell>
          <cell r="T123">
            <v>43792</v>
          </cell>
          <cell r="U123" t="str">
            <v>否</v>
          </cell>
          <cell r="V123" t="str">
            <v>否</v>
          </cell>
        </row>
        <row r="123">
          <cell r="Y123" t="str">
            <v>阿羌镇</v>
          </cell>
          <cell r="Z123" t="str">
            <v>阿羌村、依山干村、萨尔干吉村、喀特勒什村</v>
          </cell>
        </row>
        <row r="124">
          <cell r="D124" t="str">
            <v>5700000516732516</v>
          </cell>
          <cell r="E124" t="str">
            <v>且末县_产业扶贫_2019年阔什萨特玛乡中央提前下大资金生产母牛项目（241.5万）</v>
          </cell>
          <cell r="F124" t="str">
            <v>产业项目</v>
          </cell>
          <cell r="G124" t="str">
            <v>种植养殖加工服务</v>
          </cell>
          <cell r="H124">
            <v>43472</v>
          </cell>
          <cell r="I124" t="str">
            <v>20190103</v>
          </cell>
          <cell r="J124">
            <v>235.06</v>
          </cell>
          <cell r="K124">
            <v>235.06</v>
          </cell>
        </row>
        <row r="124">
          <cell r="S124">
            <v>235.06</v>
          </cell>
          <cell r="T124">
            <v>43609</v>
          </cell>
          <cell r="U124" t="str">
            <v>否</v>
          </cell>
          <cell r="V124" t="str">
            <v>是</v>
          </cell>
        </row>
        <row r="124">
          <cell r="Y124" t="str">
            <v>阔什萨特玛乡</v>
          </cell>
          <cell r="Z124" t="str">
            <v>阔什萨特玛村、阿勒玛铁热木村、托盖苏拉克村</v>
          </cell>
        </row>
        <row r="125">
          <cell r="D125" t="str">
            <v>5700000570337162</v>
          </cell>
          <cell r="E125" t="str">
            <v>且末县-阔什萨特玛乡_基础设施_2019年中央新增红枣晾晒交易市场建设项目（63.6万元）</v>
          </cell>
          <cell r="F125" t="str">
            <v>村基础设施</v>
          </cell>
          <cell r="G125" t="str">
            <v>其他</v>
          </cell>
          <cell r="H125">
            <v>43646</v>
          </cell>
          <cell r="I125" t="str">
            <v>20190626</v>
          </cell>
          <cell r="J125">
            <v>54.036207</v>
          </cell>
          <cell r="K125">
            <v>54.036207</v>
          </cell>
        </row>
        <row r="125">
          <cell r="S125">
            <v>54.036207</v>
          </cell>
          <cell r="T125">
            <v>43751</v>
          </cell>
          <cell r="U125" t="str">
            <v>否</v>
          </cell>
          <cell r="V125" t="str">
            <v>是</v>
          </cell>
        </row>
        <row r="125">
          <cell r="Y125" t="str">
            <v>阔什萨特玛乡</v>
          </cell>
          <cell r="Z125" t="str">
            <v>阔什萨特玛村</v>
          </cell>
        </row>
        <row r="126">
          <cell r="D126" t="str">
            <v>5700000570337215</v>
          </cell>
          <cell r="E126" t="str">
            <v>且末县-阔什萨特玛乡_基础设施_2019年中央新增排碱渠清理项目</v>
          </cell>
          <cell r="F126" t="str">
            <v>村基础设施</v>
          </cell>
          <cell r="G126" t="str">
            <v>其他</v>
          </cell>
          <cell r="H126">
            <v>43646</v>
          </cell>
          <cell r="I126" t="str">
            <v>20190625</v>
          </cell>
          <cell r="J126">
            <v>39.545112</v>
          </cell>
          <cell r="K126">
            <v>39.545112</v>
          </cell>
        </row>
        <row r="126">
          <cell r="S126">
            <v>39.545112</v>
          </cell>
          <cell r="T126">
            <v>43751</v>
          </cell>
          <cell r="U126" t="str">
            <v>否</v>
          </cell>
          <cell r="V126" t="str">
            <v>是</v>
          </cell>
        </row>
        <row r="126">
          <cell r="Y126" t="str">
            <v>阔什萨特玛乡</v>
          </cell>
          <cell r="Z126" t="str">
            <v>阔什萨特玛村</v>
          </cell>
        </row>
        <row r="127">
          <cell r="D127" t="str">
            <v>5700000570336867</v>
          </cell>
          <cell r="E127" t="str">
            <v>且末县-阔什萨特玛乡_产业扶贫_2019年中央新增资金防虫灯项目（25.6万）</v>
          </cell>
          <cell r="F127" t="str">
            <v>产业项目</v>
          </cell>
          <cell r="G127" t="str">
            <v>种植养殖加工服务</v>
          </cell>
          <cell r="H127">
            <v>43646</v>
          </cell>
          <cell r="I127" t="str">
            <v>20190625</v>
          </cell>
          <cell r="J127">
            <v>17.664</v>
          </cell>
          <cell r="K127">
            <v>17.664</v>
          </cell>
        </row>
        <row r="127">
          <cell r="S127">
            <v>17.664</v>
          </cell>
          <cell r="T127">
            <v>43735</v>
          </cell>
          <cell r="U127" t="str">
            <v>否</v>
          </cell>
          <cell r="V127" t="str">
            <v>是</v>
          </cell>
        </row>
        <row r="127">
          <cell r="Y127" t="str">
            <v>阔什萨特玛乡</v>
          </cell>
          <cell r="Z127" t="str">
            <v>阿勒玛铁热木村、阔什萨特玛村、托盖苏拉克村、苏尕克布拉克村</v>
          </cell>
        </row>
        <row r="128">
          <cell r="D128" t="str">
            <v>5700000570337076</v>
          </cell>
          <cell r="E128" t="str">
            <v>且末县-阔什萨特玛乡_产业扶贫_2019年中央新增拱棚建设项目（15.5万元）</v>
          </cell>
          <cell r="F128" t="str">
            <v>产业项目</v>
          </cell>
          <cell r="G128" t="str">
            <v>种植养殖加工服务</v>
          </cell>
          <cell r="H128">
            <v>43646</v>
          </cell>
          <cell r="I128" t="str">
            <v>20190625</v>
          </cell>
          <cell r="J128">
            <v>14.26</v>
          </cell>
          <cell r="K128">
            <v>14.26</v>
          </cell>
        </row>
        <row r="128">
          <cell r="S128">
            <v>14.26</v>
          </cell>
          <cell r="T128">
            <v>43673</v>
          </cell>
          <cell r="U128" t="str">
            <v>否</v>
          </cell>
          <cell r="V128" t="str">
            <v>是</v>
          </cell>
        </row>
        <row r="128">
          <cell r="Y128" t="str">
            <v>阔什萨特玛乡</v>
          </cell>
          <cell r="Z128" t="str">
            <v>托盖苏拉克村、阔什萨特玛村、苏尕克布拉克村</v>
          </cell>
        </row>
        <row r="129">
          <cell r="D129" t="str">
            <v>5700000570336962</v>
          </cell>
          <cell r="E129" t="str">
            <v>且末县-阔什萨特玛乡_产业扶贫_2019年中央新增牲畜养殖（生产母羊）项目（75万元）</v>
          </cell>
          <cell r="F129" t="str">
            <v>产业项目</v>
          </cell>
          <cell r="G129" t="str">
            <v>种植养殖加工服务</v>
          </cell>
          <cell r="H129">
            <v>43646</v>
          </cell>
          <cell r="I129" t="str">
            <v>20190625</v>
          </cell>
          <cell r="J129">
            <v>75</v>
          </cell>
          <cell r="K129">
            <v>75</v>
          </cell>
        </row>
        <row r="129">
          <cell r="S129">
            <v>75</v>
          </cell>
          <cell r="T129">
            <v>43700</v>
          </cell>
          <cell r="U129" t="str">
            <v>否</v>
          </cell>
          <cell r="V129" t="str">
            <v>是</v>
          </cell>
        </row>
        <row r="129">
          <cell r="Y129" t="str">
            <v>阔什萨特玛乡</v>
          </cell>
          <cell r="Z129" t="str">
            <v>阔什萨特玛村、阿勒玛铁热木村、托盖苏拉克村</v>
          </cell>
        </row>
        <row r="130">
          <cell r="D130" t="str">
            <v>5700000520737231</v>
          </cell>
          <cell r="E130" t="str">
            <v>且末县-阔什萨特玛乡_产业扶贫_2019年自治区资金牲畜养殖(生产母羊)</v>
          </cell>
          <cell r="F130" t="str">
            <v>产业项目</v>
          </cell>
          <cell r="G130" t="str">
            <v>种植养殖加工服务</v>
          </cell>
          <cell r="H130">
            <v>43525</v>
          </cell>
          <cell r="I130" t="str">
            <v>20190223</v>
          </cell>
          <cell r="J130">
            <v>100</v>
          </cell>
        </row>
        <row r="130">
          <cell r="L130">
            <v>100</v>
          </cell>
        </row>
        <row r="130">
          <cell r="S130">
            <v>100</v>
          </cell>
          <cell r="T130">
            <v>43673</v>
          </cell>
          <cell r="U130" t="str">
            <v>否</v>
          </cell>
          <cell r="V130" t="str">
            <v>是</v>
          </cell>
        </row>
        <row r="130">
          <cell r="Y130" t="str">
            <v>阔什萨特玛乡</v>
          </cell>
          <cell r="Z130" t="str">
            <v>阿勒玛铁热木村、阔什萨特玛村、托盖苏拉克村</v>
          </cell>
        </row>
        <row r="131">
          <cell r="D131" t="str">
            <v>5700000520737790</v>
          </cell>
          <cell r="E131" t="str">
            <v>且末县-阔什萨特玛乡_基础设施_2019年自治区资金养殖小区基础配套设施</v>
          </cell>
          <cell r="F131" t="str">
            <v>村基础设施</v>
          </cell>
          <cell r="G131" t="str">
            <v>其他</v>
          </cell>
          <cell r="H131">
            <v>43525</v>
          </cell>
          <cell r="I131" t="str">
            <v>20190223</v>
          </cell>
          <cell r="J131">
            <v>30.294292</v>
          </cell>
        </row>
        <row r="131">
          <cell r="L131">
            <v>30.294292</v>
          </cell>
        </row>
        <row r="131">
          <cell r="S131">
            <v>30.294292</v>
          </cell>
          <cell r="T131">
            <v>43673</v>
          </cell>
          <cell r="U131" t="str">
            <v>否</v>
          </cell>
          <cell r="V131" t="str">
            <v>是</v>
          </cell>
        </row>
        <row r="131">
          <cell r="Y131" t="str">
            <v>阔什萨特玛乡</v>
          </cell>
          <cell r="Z131" t="str">
            <v>阿勒玛铁热木村、阔什萨特玛村、托盖苏拉克村</v>
          </cell>
        </row>
        <row r="132">
          <cell r="D132" t="str">
            <v>5700000537924304</v>
          </cell>
          <cell r="E132" t="str">
            <v>且末县-阔什萨特玛乡_基础设施_2019年阔什萨特玛乡州资金养殖小区项目（69.3万）</v>
          </cell>
          <cell r="F132" t="str">
            <v>村基础设施</v>
          </cell>
          <cell r="G132" t="str">
            <v>其他</v>
          </cell>
          <cell r="H132">
            <v>43562</v>
          </cell>
          <cell r="I132" t="str">
            <v>20190405</v>
          </cell>
          <cell r="J132">
            <v>48.058019</v>
          </cell>
        </row>
        <row r="132">
          <cell r="Q132">
            <v>48.058019</v>
          </cell>
        </row>
        <row r="132">
          <cell r="S132">
            <v>48.058019</v>
          </cell>
          <cell r="T132">
            <v>43733</v>
          </cell>
          <cell r="U132" t="str">
            <v>否</v>
          </cell>
          <cell r="V132" t="str">
            <v>是</v>
          </cell>
        </row>
        <row r="132">
          <cell r="Y132" t="str">
            <v>阔什萨特玛乡</v>
          </cell>
          <cell r="Z132" t="str">
            <v>阿勒玛铁热木村、阔什萨特玛村、</v>
          </cell>
        </row>
        <row r="133">
          <cell r="D133" t="str">
            <v>5700000537924049</v>
          </cell>
          <cell r="E133" t="str">
            <v>且末县_产业项目_2019年阔什萨特玛乡州资金芦苇收割项目（12万）</v>
          </cell>
          <cell r="F133" t="str">
            <v>产业项目</v>
          </cell>
          <cell r="G133" t="str">
            <v>种植养殖加工服务</v>
          </cell>
          <cell r="H133">
            <v>43562</v>
          </cell>
          <cell r="I133" t="str">
            <v>20190405</v>
          </cell>
          <cell r="J133">
            <v>12</v>
          </cell>
        </row>
        <row r="133">
          <cell r="Q133">
            <v>12</v>
          </cell>
        </row>
        <row r="133">
          <cell r="S133">
            <v>12</v>
          </cell>
          <cell r="T133">
            <v>43735</v>
          </cell>
          <cell r="U133" t="str">
            <v>否</v>
          </cell>
          <cell r="V133" t="str">
            <v>否</v>
          </cell>
        </row>
        <row r="133">
          <cell r="Y133" t="str">
            <v>阔什萨特玛乡</v>
          </cell>
          <cell r="Z133" t="str">
            <v>阿勒玛铁热木村、阔什萨特玛村、托盖苏拉克村</v>
          </cell>
        </row>
        <row r="134">
          <cell r="D134" t="str">
            <v>5700000657475817</v>
          </cell>
          <cell r="E134" t="str">
            <v>且末县-阔什萨特玛乡_产业项目_2019年县级配套资金收割饲草料奖补项目（1万元）</v>
          </cell>
          <cell r="F134" t="str">
            <v>产业项目</v>
          </cell>
          <cell r="G134" t="str">
            <v>其他</v>
          </cell>
          <cell r="H134">
            <v>43752</v>
          </cell>
          <cell r="I134" t="str">
            <v>20191012</v>
          </cell>
          <cell r="J134">
            <v>1</v>
          </cell>
        </row>
        <row r="134">
          <cell r="Q134">
            <v>1</v>
          </cell>
        </row>
        <row r="134">
          <cell r="S134">
            <v>1</v>
          </cell>
          <cell r="T134">
            <v>43793</v>
          </cell>
          <cell r="U134" t="str">
            <v>否</v>
          </cell>
          <cell r="V134" t="str">
            <v>否</v>
          </cell>
        </row>
        <row r="134">
          <cell r="Y134" t="str">
            <v>阔什萨特玛乡</v>
          </cell>
          <cell r="Z134" t="str">
            <v>什萨特玛村、阿勒玛铁热木村、托盖杜拉克村、苏尕克布拉克村</v>
          </cell>
        </row>
        <row r="135">
          <cell r="D135" t="str">
            <v>5700000944236486</v>
          </cell>
          <cell r="E135" t="str">
            <v>且末县-阔什萨特玛乡_产业项目_2019年自治州资金（结余）生产母羊项目（85万）</v>
          </cell>
          <cell r="F135" t="str">
            <v>产业项目</v>
          </cell>
          <cell r="G135" t="str">
            <v>种植养殖加工服务</v>
          </cell>
          <cell r="H135">
            <v>43738</v>
          </cell>
          <cell r="I135" t="str">
            <v>20190927</v>
          </cell>
          <cell r="J135">
            <v>85</v>
          </cell>
        </row>
        <row r="135">
          <cell r="Q135">
            <v>85</v>
          </cell>
        </row>
        <row r="135">
          <cell r="S135">
            <v>85</v>
          </cell>
          <cell r="T135">
            <v>43762</v>
          </cell>
          <cell r="U135" t="str">
            <v>否</v>
          </cell>
          <cell r="V135" t="str">
            <v>是</v>
          </cell>
        </row>
        <row r="135">
          <cell r="Y135" t="str">
            <v>阔什萨特玛乡</v>
          </cell>
          <cell r="Z135" t="str">
            <v>阔什萨特玛村、阿勒玛铁热木村、托盖苏拉克村</v>
          </cell>
        </row>
        <row r="136">
          <cell r="D136" t="str">
            <v>5700000944239939</v>
          </cell>
          <cell r="E136" t="str">
            <v>且末县-阔什萨特玛乡_产业项目_2019年县级配套资金（结余）周转筐项目（17.92万元）</v>
          </cell>
          <cell r="F136" t="str">
            <v>产业项目</v>
          </cell>
          <cell r="G136" t="str">
            <v>种植养殖加工服务</v>
          </cell>
          <cell r="H136">
            <v>43810</v>
          </cell>
          <cell r="I136" t="str">
            <v>20190927</v>
          </cell>
          <cell r="J136">
            <v>17.92</v>
          </cell>
        </row>
        <row r="136">
          <cell r="Q136">
            <v>17.92</v>
          </cell>
        </row>
        <row r="136">
          <cell r="S136">
            <v>17.92</v>
          </cell>
          <cell r="T136">
            <v>43951</v>
          </cell>
          <cell r="U136" t="str">
            <v>否</v>
          </cell>
          <cell r="V136" t="str">
            <v>是</v>
          </cell>
        </row>
        <row r="136">
          <cell r="Y136" t="str">
            <v>阔什萨特玛乡</v>
          </cell>
        </row>
        <row r="137">
          <cell r="D137" t="str">
            <v>5700000516343983</v>
          </cell>
          <cell r="E137" t="str">
            <v>且末县_产业扶贫_2019年阿热勒乡中央提前下达资金红枣打药机项目（16万）</v>
          </cell>
          <cell r="F137" t="str">
            <v>产业项目</v>
          </cell>
          <cell r="G137" t="str">
            <v>种植养殖加工服务</v>
          </cell>
          <cell r="H137">
            <v>43472</v>
          </cell>
          <cell r="I137" t="str">
            <v>20190103</v>
          </cell>
          <cell r="J137">
            <v>15.88</v>
          </cell>
          <cell r="K137">
            <v>15.88</v>
          </cell>
        </row>
        <row r="137">
          <cell r="S137">
            <v>15.88</v>
          </cell>
          <cell r="T137">
            <v>43657</v>
          </cell>
          <cell r="U137" t="str">
            <v>否</v>
          </cell>
          <cell r="V137" t="str">
            <v>是</v>
          </cell>
        </row>
        <row r="137">
          <cell r="Y137" t="str">
            <v>阿热勒乡</v>
          </cell>
          <cell r="Z137" t="str">
            <v>古再勒村、阿热勒村、亚喀吾斯塘村</v>
          </cell>
        </row>
        <row r="138">
          <cell r="D138" t="str">
            <v>5700000516344213</v>
          </cell>
          <cell r="E138" t="str">
            <v>且末县_产业扶贫_2019年阿热勒乡中央提前下达资金生产母牛项目（60万）</v>
          </cell>
          <cell r="F138" t="str">
            <v>产业项目</v>
          </cell>
          <cell r="G138" t="str">
            <v>种植养殖加工服务</v>
          </cell>
          <cell r="H138">
            <v>43472</v>
          </cell>
          <cell r="I138" t="str">
            <v>20190103</v>
          </cell>
          <cell r="J138">
            <v>60</v>
          </cell>
          <cell r="K138">
            <v>60</v>
          </cell>
        </row>
        <row r="138">
          <cell r="S138">
            <v>60</v>
          </cell>
          <cell r="T138">
            <v>43614</v>
          </cell>
          <cell r="U138" t="str">
            <v>否</v>
          </cell>
          <cell r="V138" t="str">
            <v>是</v>
          </cell>
        </row>
        <row r="138">
          <cell r="Y138" t="str">
            <v>阿热勒乡</v>
          </cell>
          <cell r="Z138" t="str">
            <v>古再勒村、阿热勒村、亚喀吾斯塘村</v>
          </cell>
        </row>
        <row r="139">
          <cell r="D139" t="str">
            <v>5700000516344524</v>
          </cell>
          <cell r="E139" t="str">
            <v>且末县_基础设施_2019年阿热勒乡中央提前下达资金饲草料堆放区项目（20万）</v>
          </cell>
          <cell r="F139" t="str">
            <v>村基础设施</v>
          </cell>
          <cell r="G139" t="str">
            <v>其他</v>
          </cell>
          <cell r="H139">
            <v>43472</v>
          </cell>
          <cell r="I139" t="str">
            <v>20190103</v>
          </cell>
          <cell r="J139">
            <v>19.991899</v>
          </cell>
          <cell r="K139">
            <v>19.991899</v>
          </cell>
        </row>
        <row r="139">
          <cell r="S139">
            <v>19.991899</v>
          </cell>
          <cell r="T139">
            <v>43697</v>
          </cell>
          <cell r="U139" t="str">
            <v>否</v>
          </cell>
          <cell r="V139" t="str">
            <v>是</v>
          </cell>
        </row>
        <row r="139">
          <cell r="Y139" t="str">
            <v>阿热勒乡</v>
          </cell>
          <cell r="Z139" t="str">
            <v>古再勒村、阿热勒村、亚喀吾斯塘村</v>
          </cell>
        </row>
        <row r="140">
          <cell r="D140" t="str">
            <v>5700000516345135</v>
          </cell>
          <cell r="E140" t="str">
            <v>且末县_产业扶贫_2019年阿热勒乡中央提前下达资金背负式割草机项目（18万）</v>
          </cell>
          <cell r="F140" t="str">
            <v>产业项目</v>
          </cell>
          <cell r="G140" t="str">
            <v>种植养殖加工服务</v>
          </cell>
          <cell r="H140">
            <v>43472</v>
          </cell>
          <cell r="I140" t="str">
            <v>20190103</v>
          </cell>
          <cell r="J140">
            <v>17.98</v>
          </cell>
          <cell r="K140">
            <v>17.98</v>
          </cell>
        </row>
        <row r="140">
          <cell r="S140">
            <v>17.98</v>
          </cell>
          <cell r="T140">
            <v>43605</v>
          </cell>
          <cell r="U140" t="str">
            <v>否</v>
          </cell>
          <cell r="V140" t="str">
            <v>是</v>
          </cell>
        </row>
        <row r="140">
          <cell r="Y140" t="str">
            <v>阿热勒乡</v>
          </cell>
          <cell r="Z140" t="str">
            <v>古再勒村、阿热勒村、亚喀吾斯塘村</v>
          </cell>
        </row>
        <row r="141">
          <cell r="D141" t="str">
            <v>5700000516345507</v>
          </cell>
          <cell r="E141" t="str">
            <v>且末县_基础设施_2019年阿热勒乡中央提前下达资金红枣晾晒场项目</v>
          </cell>
          <cell r="F141" t="str">
            <v>村基础设施</v>
          </cell>
          <cell r="G141" t="str">
            <v>其他</v>
          </cell>
          <cell r="H141">
            <v>43472</v>
          </cell>
          <cell r="I141" t="str">
            <v>20190103</v>
          </cell>
          <cell r="J141">
            <v>59.977642</v>
          </cell>
          <cell r="K141">
            <v>59.977642</v>
          </cell>
        </row>
        <row r="141">
          <cell r="S141">
            <v>59.977642</v>
          </cell>
          <cell r="T141">
            <v>43738</v>
          </cell>
          <cell r="U141" t="str">
            <v>否</v>
          </cell>
          <cell r="V141" t="str">
            <v>是</v>
          </cell>
        </row>
        <row r="141">
          <cell r="Y141" t="str">
            <v>阿热勒乡</v>
          </cell>
          <cell r="Z141" t="str">
            <v>古再勒村、阿热勒村、亚喀吾斯塘村</v>
          </cell>
        </row>
        <row r="142">
          <cell r="D142" t="str">
            <v>5700000527748537</v>
          </cell>
          <cell r="E142" t="str">
            <v>且末县-阿热勒乡_产业扶贫_阿热勒乡2019年度标准化养殖小区项目自治区资金</v>
          </cell>
          <cell r="F142" t="str">
            <v>产业项目</v>
          </cell>
          <cell r="G142" t="str">
            <v>种植养殖加工服务</v>
          </cell>
          <cell r="H142">
            <v>43525</v>
          </cell>
          <cell r="I142" t="str">
            <v>20190305</v>
          </cell>
          <cell r="J142">
            <v>54.275831</v>
          </cell>
        </row>
        <row r="142">
          <cell r="L142">
            <v>54.275831</v>
          </cell>
        </row>
        <row r="142">
          <cell r="S142">
            <v>54.275831</v>
          </cell>
          <cell r="T142">
            <v>43734</v>
          </cell>
          <cell r="U142" t="str">
            <v>否</v>
          </cell>
          <cell r="V142" t="str">
            <v>是</v>
          </cell>
        </row>
        <row r="142">
          <cell r="Y142" t="str">
            <v>阿热勒乡</v>
          </cell>
          <cell r="Z142" t="str">
            <v>古再勒村、阿热勒村、亚喀吾斯塘村</v>
          </cell>
        </row>
        <row r="143">
          <cell r="D143" t="str">
            <v>5700000527749267</v>
          </cell>
          <cell r="E143" t="str">
            <v>且末县-阿热勒乡_产业扶贫_阿热勒乡2019年度发酵池项目自治区资金</v>
          </cell>
          <cell r="F143" t="str">
            <v>产业项目</v>
          </cell>
          <cell r="G143" t="str">
            <v>种植养殖加工服务</v>
          </cell>
          <cell r="H143">
            <v>43525</v>
          </cell>
          <cell r="I143" t="str">
            <v>20190311</v>
          </cell>
          <cell r="J143">
            <v>16</v>
          </cell>
        </row>
        <row r="143">
          <cell r="L143">
            <v>16</v>
          </cell>
        </row>
        <row r="143">
          <cell r="S143">
            <v>16</v>
          </cell>
          <cell r="T143">
            <v>43657</v>
          </cell>
          <cell r="U143" t="str">
            <v>否</v>
          </cell>
          <cell r="V143" t="str">
            <v>是</v>
          </cell>
        </row>
        <row r="143">
          <cell r="Y143" t="str">
            <v>阿热勒乡</v>
          </cell>
          <cell r="Z143" t="str">
            <v>古再勒村、阿热勒村、亚喀吾斯塘村</v>
          </cell>
        </row>
        <row r="144">
          <cell r="D144" t="str">
            <v>5700000537935126</v>
          </cell>
          <cell r="E144" t="str">
            <v>且末县-阿热勒乡_产业扶贫_2019年古再勒村州资金拖拉机项目</v>
          </cell>
          <cell r="F144" t="str">
            <v>产业项目</v>
          </cell>
          <cell r="G144" t="str">
            <v>种植养殖加工服务</v>
          </cell>
          <cell r="H144">
            <v>43562</v>
          </cell>
          <cell r="I144" t="str">
            <v>20190213</v>
          </cell>
          <cell r="J144">
            <v>14.7</v>
          </cell>
        </row>
        <row r="144">
          <cell r="M144">
            <v>14.7</v>
          </cell>
        </row>
        <row r="144">
          <cell r="S144">
            <v>14.7</v>
          </cell>
          <cell r="T144">
            <v>43605</v>
          </cell>
          <cell r="U144" t="str">
            <v>否</v>
          </cell>
          <cell r="V144" t="str">
            <v>是</v>
          </cell>
        </row>
        <row r="144">
          <cell r="Y144" t="str">
            <v>阿热勒乡</v>
          </cell>
          <cell r="Z144" t="str">
            <v>古再勒村</v>
          </cell>
        </row>
        <row r="145">
          <cell r="D145" t="str">
            <v>5700000537935424</v>
          </cell>
          <cell r="E145" t="str">
            <v>且末县-阿热勒乡_基础设施_2019年古再勒村州资金养殖小区建设项目（9万）</v>
          </cell>
          <cell r="F145" t="str">
            <v>村基础设施</v>
          </cell>
          <cell r="G145" t="str">
            <v>其他</v>
          </cell>
          <cell r="H145">
            <v>43562</v>
          </cell>
          <cell r="I145" t="str">
            <v>20190212</v>
          </cell>
          <cell r="J145">
            <v>9</v>
          </cell>
        </row>
        <row r="145">
          <cell r="M145">
            <v>9</v>
          </cell>
        </row>
        <row r="145">
          <cell r="S145">
            <v>9</v>
          </cell>
          <cell r="T145">
            <v>43605</v>
          </cell>
          <cell r="U145" t="str">
            <v>否</v>
          </cell>
          <cell r="V145" t="str">
            <v>是</v>
          </cell>
        </row>
        <row r="145">
          <cell r="Y145" t="str">
            <v>阿热勒乡</v>
          </cell>
          <cell r="Z145" t="str">
            <v>古再勒村（集中养殖小区）</v>
          </cell>
        </row>
        <row r="146">
          <cell r="D146" t="str">
            <v>5700000570336910</v>
          </cell>
          <cell r="E146" t="str">
            <v>且末县-阿热勒乡_产业扶贫_2019年阿热勒乡中央新增资金红枣吹风机项目（13.5万）</v>
          </cell>
          <cell r="F146" t="str">
            <v>产业项目</v>
          </cell>
          <cell r="G146" t="str">
            <v>种植养殖加工服务</v>
          </cell>
          <cell r="H146">
            <v>43646</v>
          </cell>
          <cell r="I146" t="str">
            <v>20190625</v>
          </cell>
          <cell r="J146">
            <v>8.82</v>
          </cell>
          <cell r="K146">
            <v>8.82</v>
          </cell>
        </row>
        <row r="146">
          <cell r="S146">
            <v>8.82</v>
          </cell>
          <cell r="T146">
            <v>43719</v>
          </cell>
          <cell r="U146" t="str">
            <v>否</v>
          </cell>
          <cell r="V146" t="str">
            <v>是</v>
          </cell>
        </row>
        <row r="146">
          <cell r="Y146" t="str">
            <v>阿热勒乡</v>
          </cell>
          <cell r="Z146" t="str">
            <v>古再勒村、阿热勒村、亚喀吾斯塘村</v>
          </cell>
        </row>
        <row r="147">
          <cell r="D147" t="str">
            <v>5700000570337172</v>
          </cell>
          <cell r="E147" t="str">
            <v>且末县-阿热勒乡_产业扶贫_2019年阿热勒乡中央新增资金拱棚项目（27万）</v>
          </cell>
          <cell r="F147" t="str">
            <v>产业项目</v>
          </cell>
          <cell r="G147" t="str">
            <v>种植养殖加工服务</v>
          </cell>
          <cell r="H147">
            <v>43646</v>
          </cell>
          <cell r="I147" t="str">
            <v>20190625</v>
          </cell>
          <cell r="J147">
            <v>26.323331</v>
          </cell>
          <cell r="K147">
            <v>26.323331</v>
          </cell>
        </row>
        <row r="147">
          <cell r="S147">
            <v>26.323331</v>
          </cell>
          <cell r="T147">
            <v>43763</v>
          </cell>
          <cell r="U147" t="str">
            <v>否</v>
          </cell>
          <cell r="V147" t="str">
            <v>是</v>
          </cell>
        </row>
        <row r="147">
          <cell r="Y147" t="str">
            <v>阿热勒乡</v>
          </cell>
          <cell r="Z147" t="str">
            <v>古再勒村、阿热勒村、亚喀吾斯塘村</v>
          </cell>
        </row>
        <row r="148">
          <cell r="D148" t="str">
            <v>5700000570337220</v>
          </cell>
          <cell r="E148" t="str">
            <v>且末县-阿热勒乡_产业扶贫_2019年阿热勒乡中央新增资金红枣晾晒交易场项目（64万）</v>
          </cell>
          <cell r="F148" t="str">
            <v>产业项目</v>
          </cell>
          <cell r="G148" t="str">
            <v>种植养殖加工服务</v>
          </cell>
          <cell r="H148">
            <v>43646</v>
          </cell>
          <cell r="I148" t="str">
            <v>20190625</v>
          </cell>
          <cell r="J148">
            <v>56.92777</v>
          </cell>
          <cell r="K148">
            <v>56.92777</v>
          </cell>
        </row>
        <row r="148">
          <cell r="S148">
            <v>56.92777</v>
          </cell>
          <cell r="T148">
            <v>43758</v>
          </cell>
          <cell r="U148" t="str">
            <v>否</v>
          </cell>
          <cell r="V148" t="str">
            <v>是</v>
          </cell>
        </row>
        <row r="148">
          <cell r="Y148" t="str">
            <v>阿热勒乡</v>
          </cell>
          <cell r="Z148" t="str">
            <v>古再勒村、阿热勒村、亚喀吾斯塘村</v>
          </cell>
        </row>
        <row r="149">
          <cell r="D149" t="str">
            <v>5700000570337268</v>
          </cell>
          <cell r="E149" t="str">
            <v>且末县-阿热勒乡_产业扶贫_2019年阿热勒乡中央新增资金种公羊项目（39.75万）</v>
          </cell>
          <cell r="F149" t="str">
            <v>产业项目</v>
          </cell>
          <cell r="G149" t="str">
            <v>种植养殖加工服务</v>
          </cell>
          <cell r="H149">
            <v>43646</v>
          </cell>
          <cell r="I149" t="str">
            <v>20190625</v>
          </cell>
          <cell r="J149">
            <v>39.75</v>
          </cell>
          <cell r="K149">
            <v>39.75</v>
          </cell>
        </row>
        <row r="149">
          <cell r="S149">
            <v>39.75</v>
          </cell>
          <cell r="T149">
            <v>43689</v>
          </cell>
          <cell r="U149" t="str">
            <v>否</v>
          </cell>
          <cell r="V149" t="str">
            <v>是</v>
          </cell>
        </row>
        <row r="149">
          <cell r="Y149" t="str">
            <v>阿热勒乡</v>
          </cell>
          <cell r="Z149" t="str">
            <v>古再勒村、阿热勒村、亚喀吾斯塘村</v>
          </cell>
        </row>
        <row r="150">
          <cell r="D150" t="str">
            <v>5700000570337338</v>
          </cell>
          <cell r="E150" t="str">
            <v>且末县-阿热勒乡_产业扶贫_2019年阿热勒乡中央新增资金防渗渠项目（52.5万）</v>
          </cell>
          <cell r="F150" t="str">
            <v>产业项目</v>
          </cell>
          <cell r="G150" t="str">
            <v>种植养殖加工服务</v>
          </cell>
          <cell r="H150">
            <v>43646</v>
          </cell>
          <cell r="I150" t="str">
            <v>20190625</v>
          </cell>
          <cell r="J150">
            <v>48.142367</v>
          </cell>
          <cell r="K150">
            <v>48.142367</v>
          </cell>
        </row>
        <row r="150">
          <cell r="S150">
            <v>48.142367</v>
          </cell>
          <cell r="T150">
            <v>43761</v>
          </cell>
          <cell r="U150" t="str">
            <v>否</v>
          </cell>
          <cell r="V150" t="str">
            <v>是</v>
          </cell>
        </row>
        <row r="150">
          <cell r="Y150" t="str">
            <v>阿热勒乡</v>
          </cell>
          <cell r="Z150" t="str">
            <v>古再勒村、阿热勒村</v>
          </cell>
        </row>
        <row r="151">
          <cell r="D151" t="str">
            <v>5700000944230517</v>
          </cell>
          <cell r="E151" t="str">
            <v>且末县-阿热勒乡_产业项目_2019年中央新增资金（结余）畜牧养殖羊（56万）</v>
          </cell>
          <cell r="F151" t="str">
            <v>产业项目</v>
          </cell>
          <cell r="G151" t="str">
            <v>种植养殖加工服务</v>
          </cell>
          <cell r="H151">
            <v>43738</v>
          </cell>
          <cell r="I151" t="str">
            <v>20190927</v>
          </cell>
          <cell r="J151">
            <v>56</v>
          </cell>
          <cell r="K151">
            <v>55.425804</v>
          </cell>
        </row>
        <row r="151">
          <cell r="Q151">
            <v>0.574196</v>
          </cell>
        </row>
        <row r="151">
          <cell r="S151">
            <v>56</v>
          </cell>
          <cell r="T151">
            <v>43779</v>
          </cell>
          <cell r="U151" t="str">
            <v>否</v>
          </cell>
          <cell r="V151" t="str">
            <v>是</v>
          </cell>
        </row>
        <row r="151">
          <cell r="Y151" t="str">
            <v>阿热勒乡</v>
          </cell>
          <cell r="Z151" t="str">
            <v>古再勒村、阿热勒村、亚喀吾斯塘村</v>
          </cell>
        </row>
        <row r="152">
          <cell r="D152" t="str">
            <v>5700000657241389</v>
          </cell>
          <cell r="E152" t="str">
            <v>且末县-阿热勒乡_产业项目_2019年县级配套资金征地补偿项目（25万元）</v>
          </cell>
          <cell r="F152" t="str">
            <v>产业项目</v>
          </cell>
          <cell r="G152" t="str">
            <v>种植养殖加工服务</v>
          </cell>
          <cell r="H152">
            <v>43752</v>
          </cell>
          <cell r="I152" t="str">
            <v>20190903</v>
          </cell>
          <cell r="J152">
            <v>22.8</v>
          </cell>
        </row>
        <row r="152">
          <cell r="Q152">
            <v>22.8</v>
          </cell>
        </row>
        <row r="152">
          <cell r="S152">
            <v>22.8</v>
          </cell>
          <cell r="T152">
            <v>43819</v>
          </cell>
          <cell r="U152" t="str">
            <v>否</v>
          </cell>
          <cell r="V152" t="str">
            <v>是</v>
          </cell>
        </row>
        <row r="152">
          <cell r="Y152" t="str">
            <v>阿热勒乡</v>
          </cell>
          <cell r="Z152" t="str">
            <v>古再勒村</v>
          </cell>
        </row>
        <row r="153">
          <cell r="D153" t="str">
            <v>5700000657247260</v>
          </cell>
          <cell r="E153" t="str">
            <v>且末县-阿热勒乡_产业项目_2019年县级配套资金枣树移栽奖补项目（16.4248万元）</v>
          </cell>
          <cell r="F153" t="str">
            <v>产业项目</v>
          </cell>
          <cell r="G153" t="str">
            <v>种植养殖加工服务</v>
          </cell>
          <cell r="H153">
            <v>43752</v>
          </cell>
          <cell r="I153" t="str">
            <v>20190903</v>
          </cell>
          <cell r="J153">
            <v>14.9968</v>
          </cell>
        </row>
        <row r="153">
          <cell r="Q153">
            <v>14.9968</v>
          </cell>
        </row>
        <row r="153">
          <cell r="S153">
            <v>14.9968</v>
          </cell>
          <cell r="T153">
            <v>43792</v>
          </cell>
          <cell r="U153" t="str">
            <v>否</v>
          </cell>
          <cell r="V153" t="str">
            <v>否</v>
          </cell>
        </row>
        <row r="153">
          <cell r="Y153" t="str">
            <v>阿热勒乡</v>
          </cell>
          <cell r="Z153" t="str">
            <v>古再勒村、阿热勒村、亚克吾斯塘村</v>
          </cell>
        </row>
        <row r="154">
          <cell r="D154" t="str">
            <v>5700000657472067</v>
          </cell>
          <cell r="E154" t="str">
            <v>且末县-阿热勒乡_产业项目_2019年县级配套资金壮大村集体经济项目（50万元）</v>
          </cell>
          <cell r="F154" t="str">
            <v>产业项目</v>
          </cell>
          <cell r="G154" t="str">
            <v>其他</v>
          </cell>
          <cell r="H154">
            <v>43752</v>
          </cell>
          <cell r="I154" t="str">
            <v>20191203</v>
          </cell>
          <cell r="J154">
            <v>50</v>
          </cell>
        </row>
        <row r="154">
          <cell r="Q154">
            <v>50</v>
          </cell>
        </row>
        <row r="154">
          <cell r="S154">
            <v>50</v>
          </cell>
          <cell r="T154">
            <v>43846</v>
          </cell>
          <cell r="U154" t="str">
            <v>否</v>
          </cell>
          <cell r="V154" t="str">
            <v>是</v>
          </cell>
        </row>
        <row r="154">
          <cell r="Y154" t="str">
            <v>阿热勒镇</v>
          </cell>
          <cell r="Z154" t="str">
            <v>古再勒村</v>
          </cell>
        </row>
        <row r="155">
          <cell r="D155" t="str">
            <v>5700000657473869</v>
          </cell>
          <cell r="E155" t="str">
            <v>且末县-阿热勒乡_产业项目_2019年县级配套资金青贮饲草料奖补项目（3.21万元）</v>
          </cell>
          <cell r="F155" t="str">
            <v>产业项目</v>
          </cell>
          <cell r="G155" t="str">
            <v>其他</v>
          </cell>
          <cell r="H155">
            <v>43752</v>
          </cell>
          <cell r="I155" t="str">
            <v>20191015</v>
          </cell>
          <cell r="J155">
            <v>3.21</v>
          </cell>
        </row>
        <row r="155">
          <cell r="Q155">
            <v>3.21</v>
          </cell>
        </row>
        <row r="155">
          <cell r="S155">
            <v>3.21</v>
          </cell>
          <cell r="T155">
            <v>43792</v>
          </cell>
          <cell r="U155" t="str">
            <v>否</v>
          </cell>
          <cell r="V155" t="str">
            <v>否</v>
          </cell>
        </row>
        <row r="155">
          <cell r="Y155" t="str">
            <v>阿热勒乡</v>
          </cell>
          <cell r="Z155" t="str">
            <v>古再勒村、阿热勒村、亚克吾斯塘村</v>
          </cell>
        </row>
        <row r="156">
          <cell r="D156" t="str">
            <v>5700000944239575</v>
          </cell>
          <cell r="E156" t="str">
            <v>且末县-阿热勒乡_产业项目_2019年县级配套资金（结余）周转筐项目（14万）</v>
          </cell>
          <cell r="F156" t="str">
            <v>产业项目</v>
          </cell>
          <cell r="G156" t="str">
            <v>种植养殖加工服务</v>
          </cell>
          <cell r="H156">
            <v>43810</v>
          </cell>
          <cell r="I156" t="str">
            <v>20190927</v>
          </cell>
          <cell r="J156">
            <v>14</v>
          </cell>
        </row>
        <row r="156">
          <cell r="Q156">
            <v>14</v>
          </cell>
        </row>
        <row r="156">
          <cell r="S156">
            <v>14</v>
          </cell>
          <cell r="T156">
            <v>43949</v>
          </cell>
          <cell r="U156" t="str">
            <v>否</v>
          </cell>
          <cell r="V156" t="str">
            <v>是</v>
          </cell>
        </row>
        <row r="156">
          <cell r="Y156" t="str">
            <v>阿热勒镇</v>
          </cell>
        </row>
        <row r="157">
          <cell r="D157" t="str">
            <v>5700000516705233</v>
          </cell>
          <cell r="E157" t="str">
            <v>且末县_产业扶贫_2019年巴格艾日克乡中央提前下达资金生产母羊项目（102万）</v>
          </cell>
          <cell r="F157" t="str">
            <v>产业项目</v>
          </cell>
          <cell r="G157" t="str">
            <v>种植养殖加工服务</v>
          </cell>
          <cell r="H157">
            <v>43472</v>
          </cell>
          <cell r="I157" t="str">
            <v>20190103</v>
          </cell>
          <cell r="J157">
            <v>85</v>
          </cell>
          <cell r="K157">
            <v>85</v>
          </cell>
        </row>
        <row r="157">
          <cell r="S157">
            <v>85</v>
          </cell>
          <cell r="T157">
            <v>43617</v>
          </cell>
          <cell r="U157" t="str">
            <v>否</v>
          </cell>
          <cell r="V157" t="str">
            <v>是</v>
          </cell>
        </row>
        <row r="157">
          <cell r="Y157" t="str">
            <v>巴格艾日克乡</v>
          </cell>
          <cell r="Z157" t="str">
            <v>阿其玛艾日克村、克仁艾日克村、科台买艾日克村、巴格艾日克村、其盖喀什村</v>
          </cell>
        </row>
        <row r="158">
          <cell r="D158" t="str">
            <v>5700000516730580</v>
          </cell>
          <cell r="E158" t="str">
            <v>且末县_产业扶贫_2019年巴格艾日克乡中央提前下达资金饲料混合机项目（40.2万）</v>
          </cell>
          <cell r="F158" t="str">
            <v>产业项目</v>
          </cell>
          <cell r="G158" t="str">
            <v>种植养殖加工服务</v>
          </cell>
          <cell r="H158">
            <v>43472</v>
          </cell>
          <cell r="I158" t="str">
            <v>20190103</v>
          </cell>
          <cell r="J158">
            <v>37.86219</v>
          </cell>
          <cell r="K158">
            <v>37.86219</v>
          </cell>
        </row>
        <row r="158">
          <cell r="S158">
            <v>37.86219</v>
          </cell>
          <cell r="T158">
            <v>43739</v>
          </cell>
          <cell r="U158" t="str">
            <v>否</v>
          </cell>
          <cell r="V158" t="str">
            <v>是</v>
          </cell>
        </row>
        <row r="158">
          <cell r="Y158" t="str">
            <v>巴格艾日克乡阿其玛艾日克村、克仁艾日克村、科台买艾日克村、巴格艾日克村、江大铁日木村、其盖喀什村</v>
          </cell>
          <cell r="Z158" t="str">
            <v>亚喀吾斯塘村</v>
          </cell>
        </row>
        <row r="159">
          <cell r="D159" t="str">
            <v>5700000516731203</v>
          </cell>
          <cell r="E159" t="str">
            <v>且末县_基础设施_2019年巴格艾日克乡中央提前下达资金养殖小区建设项目（42.8万）</v>
          </cell>
          <cell r="F159" t="str">
            <v>村基础设施</v>
          </cell>
          <cell r="G159" t="str">
            <v>其他</v>
          </cell>
          <cell r="H159">
            <v>43472</v>
          </cell>
          <cell r="I159" t="str">
            <v>20190103</v>
          </cell>
          <cell r="J159">
            <v>42.618</v>
          </cell>
          <cell r="K159">
            <v>42.618</v>
          </cell>
        </row>
        <row r="159">
          <cell r="S159">
            <v>42.618</v>
          </cell>
          <cell r="T159">
            <v>43739</v>
          </cell>
          <cell r="U159" t="str">
            <v>否</v>
          </cell>
          <cell r="V159" t="str">
            <v>是</v>
          </cell>
        </row>
        <row r="159">
          <cell r="Y159" t="str">
            <v>巴格艾日克乡</v>
          </cell>
          <cell r="Z159" t="str">
            <v>阿其玛艾日克村、克仁艾日克村、科台买艾日克村、巴格艾日克村、江大铁日木村、其盖喀什村</v>
          </cell>
        </row>
        <row r="160">
          <cell r="D160" t="str">
            <v>5700000524411807</v>
          </cell>
          <cell r="E160" t="str">
            <v>且末县-巴格艾日克乡_基础设施_巴格艾日克乡2019年自治区财政专项养殖小区配套基础设施项目（100.5万）</v>
          </cell>
          <cell r="F160" t="str">
            <v>村基础设施</v>
          </cell>
          <cell r="G160" t="str">
            <v>其他</v>
          </cell>
          <cell r="H160">
            <v>43525</v>
          </cell>
          <cell r="I160" t="str">
            <v>20190223</v>
          </cell>
          <cell r="J160">
            <v>92.004409</v>
          </cell>
        </row>
        <row r="160">
          <cell r="L160">
            <v>92.004409</v>
          </cell>
        </row>
        <row r="160">
          <cell r="S160">
            <v>92.004409</v>
          </cell>
          <cell r="T160">
            <v>43739</v>
          </cell>
          <cell r="U160" t="str">
            <v>否</v>
          </cell>
          <cell r="V160" t="str">
            <v>是</v>
          </cell>
        </row>
        <row r="160">
          <cell r="Y160" t="str">
            <v>巴格艾日克乡</v>
          </cell>
          <cell r="Z160" t="str">
            <v>其盖喀什村（养殖小区）</v>
          </cell>
        </row>
        <row r="161">
          <cell r="D161" t="str">
            <v>5700000537937161</v>
          </cell>
          <cell r="E161" t="str">
            <v>且末县-巴格艾日克乡_产业扶贫_2019年巴格艾日克乡自治州财政专项扶贫资金小型饲草料加工设备项目（16.8）</v>
          </cell>
          <cell r="F161" t="str">
            <v>产业项目</v>
          </cell>
          <cell r="G161" t="str">
            <v>种植养殖加工服务</v>
          </cell>
          <cell r="H161">
            <v>43562</v>
          </cell>
          <cell r="I161" t="str">
            <v>20190405</v>
          </cell>
          <cell r="J161">
            <v>16.6</v>
          </cell>
        </row>
        <row r="161">
          <cell r="M161">
            <v>16.6</v>
          </cell>
        </row>
        <row r="161">
          <cell r="S161">
            <v>16.6</v>
          </cell>
          <cell r="T161">
            <v>43586</v>
          </cell>
          <cell r="U161" t="str">
            <v>否</v>
          </cell>
          <cell r="V161" t="str">
            <v>是</v>
          </cell>
        </row>
        <row r="161">
          <cell r="Y161" t="str">
            <v>巴格艾日克乡</v>
          </cell>
          <cell r="Z161" t="str">
            <v>其盖喀什村</v>
          </cell>
        </row>
        <row r="162">
          <cell r="D162" t="str">
            <v>5700000538030205</v>
          </cell>
          <cell r="E162" t="str">
            <v>且末县-巴格艾日克乡_基础设施_2019年其盖喀什村州资金养殖小区建设项目（37.24万）</v>
          </cell>
          <cell r="F162" t="str">
            <v>村基础设施</v>
          </cell>
          <cell r="G162" t="str">
            <v>其他</v>
          </cell>
          <cell r="H162">
            <v>43562</v>
          </cell>
          <cell r="I162" t="str">
            <v>20190405</v>
          </cell>
          <cell r="J162">
            <v>35.383345</v>
          </cell>
        </row>
        <row r="162">
          <cell r="Q162">
            <v>35.383345</v>
          </cell>
        </row>
        <row r="162">
          <cell r="S162">
            <v>35.383345</v>
          </cell>
          <cell r="T162">
            <v>43739</v>
          </cell>
          <cell r="U162" t="str">
            <v>否</v>
          </cell>
          <cell r="V162" t="str">
            <v>是</v>
          </cell>
        </row>
        <row r="162">
          <cell r="Y162" t="str">
            <v>巴格艾日克乡</v>
          </cell>
          <cell r="Z162" t="str">
            <v>其盖喀什村</v>
          </cell>
        </row>
        <row r="163">
          <cell r="D163" t="str">
            <v>5700000538029806</v>
          </cell>
          <cell r="E163" t="str">
            <v>且末县-巴格艾日克乡_基础设施_2019年其盖喀什村州资金养殖小区建设项目（28万）</v>
          </cell>
          <cell r="F163" t="str">
            <v>村基础设施</v>
          </cell>
          <cell r="G163" t="str">
            <v>其他</v>
          </cell>
          <cell r="H163">
            <v>43562</v>
          </cell>
          <cell r="I163" t="str">
            <v>20190405</v>
          </cell>
          <cell r="J163">
            <v>23.334064</v>
          </cell>
        </row>
        <row r="163">
          <cell r="Q163">
            <v>23.334064</v>
          </cell>
        </row>
        <row r="163">
          <cell r="S163">
            <v>23.334064</v>
          </cell>
          <cell r="T163">
            <v>43739</v>
          </cell>
          <cell r="U163" t="str">
            <v>否</v>
          </cell>
          <cell r="V163" t="str">
            <v>是</v>
          </cell>
        </row>
        <row r="163">
          <cell r="Y163" t="str">
            <v>巴格艾日克乡</v>
          </cell>
          <cell r="Z163" t="str">
            <v>其盖喀什村</v>
          </cell>
        </row>
        <row r="164">
          <cell r="D164" t="str">
            <v>5700000537937586</v>
          </cell>
          <cell r="E164" t="str">
            <v>且末县-巴格艾日克乡_产业扶贫_2019年巴格艾日克乡自治州财政专项扶贫资金饲草料奖补项目（11）</v>
          </cell>
          <cell r="F164" t="str">
            <v>产业项目</v>
          </cell>
          <cell r="G164" t="str">
            <v>种植养殖加工服务</v>
          </cell>
          <cell r="H164">
            <v>43562</v>
          </cell>
          <cell r="I164" t="str">
            <v>20190405</v>
          </cell>
          <cell r="J164">
            <v>11</v>
          </cell>
        </row>
        <row r="164">
          <cell r="Q164">
            <v>11</v>
          </cell>
        </row>
        <row r="164">
          <cell r="S164">
            <v>11</v>
          </cell>
          <cell r="T164">
            <v>43739</v>
          </cell>
          <cell r="U164" t="str">
            <v>否</v>
          </cell>
          <cell r="V164" t="str">
            <v>否</v>
          </cell>
        </row>
        <row r="164">
          <cell r="Y164" t="str">
            <v>巴格艾日克乡</v>
          </cell>
        </row>
        <row r="165">
          <cell r="D165" t="str">
            <v>5700000571650582</v>
          </cell>
          <cell r="E165" t="str">
            <v>且末县-巴格艾日克乡_产业扶贫_2019年其盖喀什村中央新增资金农用铲车项目（24.9万）</v>
          </cell>
          <cell r="F165" t="str">
            <v>产业项目</v>
          </cell>
          <cell r="G165" t="str">
            <v>种植养殖加工服务</v>
          </cell>
          <cell r="H165">
            <v>43646</v>
          </cell>
          <cell r="I165" t="str">
            <v>20190103</v>
          </cell>
          <cell r="J165">
            <v>24</v>
          </cell>
          <cell r="K165">
            <v>24</v>
          </cell>
        </row>
        <row r="165">
          <cell r="S165">
            <v>24</v>
          </cell>
          <cell r="T165">
            <v>43739</v>
          </cell>
          <cell r="U165" t="str">
            <v>否</v>
          </cell>
          <cell r="V165" t="str">
            <v>是</v>
          </cell>
        </row>
        <row r="165">
          <cell r="Y165" t="str">
            <v>巴格艾日克乡</v>
          </cell>
          <cell r="Z165" t="str">
            <v>其盖喀什村</v>
          </cell>
        </row>
        <row r="166">
          <cell r="D166" t="str">
            <v>5700000571650658</v>
          </cell>
          <cell r="E166" t="str">
            <v>且末县-巴格艾日克乡_产业扶贫_2019年巴格艾日克乡中央新增资金生产母羊项目（146.25万）</v>
          </cell>
          <cell r="F166" t="str">
            <v>产业项目</v>
          </cell>
          <cell r="G166" t="str">
            <v>种植养殖加工服务</v>
          </cell>
          <cell r="H166">
            <v>43646</v>
          </cell>
          <cell r="I166" t="str">
            <v>20190103</v>
          </cell>
          <cell r="J166">
            <v>146.25</v>
          </cell>
          <cell r="K166">
            <v>146.25</v>
          </cell>
        </row>
        <row r="166">
          <cell r="S166">
            <v>146.25</v>
          </cell>
          <cell r="T166">
            <v>43739</v>
          </cell>
          <cell r="U166" t="str">
            <v>否</v>
          </cell>
          <cell r="V166" t="str">
            <v>是</v>
          </cell>
        </row>
        <row r="166">
          <cell r="Y166" t="str">
            <v>巴格艾日克乡</v>
          </cell>
          <cell r="Z166" t="str">
            <v>巴格艾日克村、阿其玛艾日克村、科台买艾日克村、江达铁日木村、克仁艾日克村</v>
          </cell>
        </row>
        <row r="167">
          <cell r="D167" t="str">
            <v>5700000571222521</v>
          </cell>
          <cell r="E167" t="str">
            <v>且末县-巴格艾日克乡_基础设施_2019年巴格艾日克乡中央新增财政专项扶贫资金红枣晾晒场建设项目（29.02）</v>
          </cell>
          <cell r="F167" t="str">
            <v>村基础设施</v>
          </cell>
          <cell r="G167" t="str">
            <v>其他</v>
          </cell>
          <cell r="H167">
            <v>43646</v>
          </cell>
          <cell r="I167" t="str">
            <v>20190103</v>
          </cell>
          <cell r="J167">
            <v>28.439612</v>
          </cell>
          <cell r="K167">
            <v>28.439612</v>
          </cell>
        </row>
        <row r="167">
          <cell r="S167">
            <v>28.439612</v>
          </cell>
          <cell r="T167">
            <v>43739</v>
          </cell>
          <cell r="U167" t="str">
            <v>否</v>
          </cell>
          <cell r="V167" t="str">
            <v>是</v>
          </cell>
        </row>
        <row r="167">
          <cell r="Y167" t="str">
            <v>巴格艾日克乡</v>
          </cell>
          <cell r="Z167" t="str">
            <v>江大铁热木村</v>
          </cell>
        </row>
        <row r="168">
          <cell r="D168" t="str">
            <v>5700000944228447</v>
          </cell>
          <cell r="E168" t="str">
            <v>且末县-巴格艾日克乡_产业项目_2019年中央提前告知资金（结余）生产母羊项目（70万）</v>
          </cell>
          <cell r="F168" t="str">
            <v>产业项目</v>
          </cell>
          <cell r="G168" t="str">
            <v>种植养殖加工服务</v>
          </cell>
          <cell r="H168">
            <v>43738</v>
          </cell>
          <cell r="I168" t="str">
            <v>20190927</v>
          </cell>
          <cell r="J168">
            <v>70</v>
          </cell>
          <cell r="K168">
            <v>70</v>
          </cell>
        </row>
        <row r="168">
          <cell r="S168">
            <v>70</v>
          </cell>
          <cell r="T168">
            <v>43739</v>
          </cell>
          <cell r="U168" t="str">
            <v>否</v>
          </cell>
          <cell r="V168" t="str">
            <v>是</v>
          </cell>
        </row>
        <row r="168">
          <cell r="Y168" t="str">
            <v>巴格艾日克乡</v>
          </cell>
          <cell r="Z168" t="str">
            <v>巴格艾日克村，阿其玛艾日克村，科台买艾日克村，克仁艾日克村，其盖喀什村</v>
          </cell>
        </row>
        <row r="169">
          <cell r="D169" t="str">
            <v>5700000657396604</v>
          </cell>
          <cell r="E169" t="str">
            <v>且末县-巴格艾日克乡_产业项目_2019年县级配套资金土地勘界费项目（0.5万元）</v>
          </cell>
          <cell r="F169" t="str">
            <v>产业项目</v>
          </cell>
          <cell r="G169" t="str">
            <v>种植养殖加工服务</v>
          </cell>
          <cell r="H169">
            <v>43752</v>
          </cell>
          <cell r="I169" t="str">
            <v>20191014</v>
          </cell>
          <cell r="J169">
            <v>0.5</v>
          </cell>
        </row>
        <row r="169">
          <cell r="Q169">
            <v>0.5</v>
          </cell>
        </row>
        <row r="169">
          <cell r="S169">
            <v>0.5</v>
          </cell>
          <cell r="T169">
            <v>43739</v>
          </cell>
          <cell r="U169" t="str">
            <v>否</v>
          </cell>
          <cell r="V169" t="str">
            <v>否</v>
          </cell>
        </row>
        <row r="169">
          <cell r="Y169" t="str">
            <v>巴格艾日克乡</v>
          </cell>
          <cell r="Z169" t="str">
            <v>江大铁热木村</v>
          </cell>
        </row>
        <row r="170">
          <cell r="D170" t="str">
            <v>5700000657399060</v>
          </cell>
          <cell r="E170" t="str">
            <v>且末县-巴格艾日克乡_产业项目_2019年县级配套资金枣树移栽奖补项目（2.744万元）</v>
          </cell>
          <cell r="F170" t="str">
            <v>产业项目</v>
          </cell>
          <cell r="G170" t="str">
            <v>种植养殖加工服务</v>
          </cell>
          <cell r="H170">
            <v>43752</v>
          </cell>
          <cell r="I170" t="str">
            <v>20191012</v>
          </cell>
          <cell r="J170">
            <v>1.7192</v>
          </cell>
        </row>
        <row r="170">
          <cell r="Q170">
            <v>1.7192</v>
          </cell>
        </row>
        <row r="170">
          <cell r="S170">
            <v>1.7192</v>
          </cell>
          <cell r="T170">
            <v>43739</v>
          </cell>
          <cell r="U170" t="str">
            <v>否</v>
          </cell>
          <cell r="V170" t="str">
            <v>否</v>
          </cell>
        </row>
        <row r="170">
          <cell r="Y170" t="str">
            <v>巴格艾日克乡</v>
          </cell>
          <cell r="Z170" t="str">
            <v>江大铁热木村、科台买艾日克村、巴格艾日克村、其盖喀什村</v>
          </cell>
        </row>
        <row r="171">
          <cell r="D171" t="str">
            <v>5700000944240052</v>
          </cell>
          <cell r="E171" t="str">
            <v>且末县-巴格艾日克乡_产业项目_2019年县级配套资金（结余）周转筐项目（17.92）</v>
          </cell>
          <cell r="F171" t="str">
            <v>产业项目</v>
          </cell>
          <cell r="G171" t="str">
            <v>种植养殖加工服务</v>
          </cell>
          <cell r="H171">
            <v>43810</v>
          </cell>
          <cell r="I171" t="str">
            <v>20190927</v>
          </cell>
          <cell r="J171">
            <v>17.92</v>
          </cell>
        </row>
        <row r="171">
          <cell r="Q171">
            <v>17.92</v>
          </cell>
        </row>
        <row r="171">
          <cell r="S171">
            <v>17.92</v>
          </cell>
          <cell r="T171">
            <v>43891</v>
          </cell>
          <cell r="U171" t="str">
            <v>否</v>
          </cell>
          <cell r="V171" t="str">
            <v>是</v>
          </cell>
        </row>
        <row r="171">
          <cell r="Y171" t="str">
            <v>巴格艾日克乡</v>
          </cell>
        </row>
        <row r="172">
          <cell r="D172" t="str">
            <v>5700000657453233</v>
          </cell>
          <cell r="E172" t="str">
            <v>且末县_综合保障性扶贫_2019年县级配套资金养老保险项目（67.9万元）</v>
          </cell>
          <cell r="F172" t="str">
            <v>综合保障性扶贫</v>
          </cell>
          <cell r="G172" t="str">
            <v>参加城乡居民基本养老保险</v>
          </cell>
          <cell r="H172">
            <v>43752</v>
          </cell>
          <cell r="I172" t="str">
            <v>20191015</v>
          </cell>
          <cell r="J172">
            <v>62.47</v>
          </cell>
        </row>
        <row r="172">
          <cell r="Q172">
            <v>62.47</v>
          </cell>
        </row>
        <row r="172">
          <cell r="S172">
            <v>62.47</v>
          </cell>
          <cell r="T172">
            <v>43782</v>
          </cell>
          <cell r="U172" t="str">
            <v>否</v>
          </cell>
          <cell r="V172" t="str">
            <v>否</v>
          </cell>
        </row>
        <row r="172">
          <cell r="Y172" t="str">
            <v>税务局</v>
          </cell>
        </row>
        <row r="173">
          <cell r="D173" t="str">
            <v>5700000657414039</v>
          </cell>
          <cell r="E173" t="str">
            <v>且末县_村公共服务_2019年县级配套资金文化室配套设施项目（132.44万元）</v>
          </cell>
          <cell r="F173" t="str">
            <v>村公共服务</v>
          </cell>
          <cell r="G173" t="str">
            <v>村级文化活动广场</v>
          </cell>
          <cell r="H173">
            <v>43752</v>
          </cell>
          <cell r="I173" t="str">
            <v>20191015</v>
          </cell>
          <cell r="J173">
            <v>89.3776</v>
          </cell>
        </row>
        <row r="173">
          <cell r="Q173">
            <v>89.3776</v>
          </cell>
        </row>
        <row r="173">
          <cell r="S173">
            <v>89.3776</v>
          </cell>
          <cell r="T173">
            <v>43782</v>
          </cell>
          <cell r="U173" t="str">
            <v>否</v>
          </cell>
          <cell r="V173" t="str">
            <v>是</v>
          </cell>
        </row>
        <row r="173">
          <cell r="Y173" t="str">
            <v>文广局</v>
          </cell>
        </row>
        <row r="174">
          <cell r="D174" t="str">
            <v>5700000657407938</v>
          </cell>
          <cell r="E174" t="str">
            <v>且末县_金融扶贫_2019年县级配套资金扶贫小额信贷贴息资金（182.1万元）</v>
          </cell>
          <cell r="F174" t="str">
            <v>金融扶贫</v>
          </cell>
          <cell r="G174" t="str">
            <v>扶贫小额信贷贴息</v>
          </cell>
          <cell r="H174">
            <v>43752</v>
          </cell>
          <cell r="I174" t="str">
            <v>20191015</v>
          </cell>
          <cell r="J174">
            <v>194.949319</v>
          </cell>
        </row>
        <row r="174">
          <cell r="Q174">
            <v>194.949319</v>
          </cell>
        </row>
        <row r="174">
          <cell r="S174">
            <v>194.949319</v>
          </cell>
          <cell r="T174">
            <v>43782</v>
          </cell>
          <cell r="U174" t="str">
            <v>否</v>
          </cell>
          <cell r="V174" t="str">
            <v>否</v>
          </cell>
        </row>
        <row r="174">
          <cell r="Y174" t="str">
            <v>财政局</v>
          </cell>
        </row>
        <row r="175">
          <cell r="D175" t="str">
            <v>5700000657411179</v>
          </cell>
          <cell r="E175" t="str">
            <v>且末县_金融扶贫_2019年县级配套资金龙头企业贴息（150万元）</v>
          </cell>
          <cell r="F175" t="str">
            <v>金融扶贫</v>
          </cell>
          <cell r="G175" t="str">
            <v>扶贫龙头企业合作社等经营主体贷款贴息</v>
          </cell>
          <cell r="H175">
            <v>43752</v>
          </cell>
          <cell r="I175" t="str">
            <v>20191015</v>
          </cell>
          <cell r="J175">
            <v>150</v>
          </cell>
        </row>
        <row r="175">
          <cell r="Q175">
            <v>150</v>
          </cell>
        </row>
        <row r="175">
          <cell r="S175">
            <v>150</v>
          </cell>
          <cell r="T175">
            <v>43782</v>
          </cell>
          <cell r="U175" t="str">
            <v>否</v>
          </cell>
          <cell r="V175" t="str">
            <v>否</v>
          </cell>
        </row>
        <row r="175">
          <cell r="Y175" t="str">
            <v>财政局</v>
          </cell>
        </row>
        <row r="176">
          <cell r="D176" t="str">
            <v>5700000657458493</v>
          </cell>
          <cell r="E176" t="str">
            <v>且末县_项目管理费_2019年县级配套资金竣工决算审计费用（12万元）</v>
          </cell>
          <cell r="F176" t="str">
            <v>项目管理费</v>
          </cell>
          <cell r="G176" t="str">
            <v>项目管理费</v>
          </cell>
          <cell r="H176">
            <v>43752</v>
          </cell>
          <cell r="I176" t="str">
            <v>20191015</v>
          </cell>
          <cell r="J176">
            <v>12</v>
          </cell>
        </row>
        <row r="176">
          <cell r="Q176">
            <v>12</v>
          </cell>
        </row>
        <row r="176">
          <cell r="S176">
            <v>12</v>
          </cell>
          <cell r="T176">
            <v>43794</v>
          </cell>
          <cell r="U176" t="str">
            <v>否</v>
          </cell>
          <cell r="V176" t="str">
            <v>否</v>
          </cell>
        </row>
        <row r="176">
          <cell r="Y176" t="str">
            <v>扶贫办</v>
          </cell>
        </row>
        <row r="177">
          <cell r="D177" t="str">
            <v>5700000657480926</v>
          </cell>
          <cell r="E177" t="str">
            <v>且末县_项目管理费_2019年县级配套资金第三方评估费用（16万元）</v>
          </cell>
          <cell r="F177" t="str">
            <v>项目管理费</v>
          </cell>
          <cell r="G177" t="str">
            <v>项目管理费</v>
          </cell>
          <cell r="H177">
            <v>43752</v>
          </cell>
          <cell r="I177" t="str">
            <v>20191015</v>
          </cell>
          <cell r="J177">
            <v>16</v>
          </cell>
        </row>
        <row r="177">
          <cell r="Q177">
            <v>16</v>
          </cell>
        </row>
        <row r="177">
          <cell r="S177">
            <v>16</v>
          </cell>
          <cell r="T177">
            <v>43795</v>
          </cell>
          <cell r="U177" t="str">
            <v>否</v>
          </cell>
          <cell r="V177" t="str">
            <v>否</v>
          </cell>
        </row>
        <row r="177">
          <cell r="Y177" t="str">
            <v>扶贫办</v>
          </cell>
        </row>
        <row r="178">
          <cell r="D178" t="str">
            <v>5700000657405853</v>
          </cell>
          <cell r="E178" t="str">
            <v>且末县_项目管理费_2019年县级配套资金项目监督管理费项目（21.22万元）</v>
          </cell>
          <cell r="F178" t="str">
            <v>项目管理费</v>
          </cell>
          <cell r="G178" t="str">
            <v>项目管理费</v>
          </cell>
          <cell r="H178">
            <v>43752</v>
          </cell>
          <cell r="I178" t="str">
            <v>20191015</v>
          </cell>
          <cell r="J178">
            <v>21.21669</v>
          </cell>
        </row>
        <row r="178">
          <cell r="Q178">
            <v>21.21669</v>
          </cell>
        </row>
        <row r="178">
          <cell r="S178">
            <v>21.21669</v>
          </cell>
          <cell r="T178">
            <v>43796</v>
          </cell>
          <cell r="U178" t="str">
            <v>否</v>
          </cell>
          <cell r="V178" t="str">
            <v>否</v>
          </cell>
        </row>
        <row r="178">
          <cell r="Y178" t="str">
            <v>全县11个乡镇</v>
          </cell>
        </row>
        <row r="179">
          <cell r="D179" t="str">
            <v>资金用途</v>
          </cell>
          <cell r="E179" t="str">
            <v>项目管理费</v>
          </cell>
          <cell r="F179" t="str">
            <v>项目管理费</v>
          </cell>
          <cell r="G179" t="str">
            <v>其他</v>
          </cell>
          <cell r="H179">
            <v>43752</v>
          </cell>
          <cell r="I179">
            <v>20191014</v>
          </cell>
          <cell r="J179">
            <v>21</v>
          </cell>
        </row>
        <row r="179">
          <cell r="Q179">
            <v>21</v>
          </cell>
        </row>
        <row r="179">
          <cell r="S179">
            <v>21</v>
          </cell>
          <cell r="T179">
            <v>43797</v>
          </cell>
          <cell r="U179" t="str">
            <v>否</v>
          </cell>
          <cell r="V179" t="str">
            <v>否</v>
          </cell>
        </row>
        <row r="179">
          <cell r="Y179" t="str">
            <v>且末县</v>
          </cell>
        </row>
        <row r="180">
          <cell r="D180" t="str">
            <v>资金用途</v>
          </cell>
          <cell r="E180" t="str">
            <v>国有贫困林场</v>
          </cell>
          <cell r="F180" t="str">
            <v>综合保障性扶贫</v>
          </cell>
          <cell r="G180" t="str">
            <v>其他</v>
          </cell>
          <cell r="H180">
            <v>43808</v>
          </cell>
          <cell r="I180">
            <v>20190526</v>
          </cell>
          <cell r="J180">
            <v>67</v>
          </cell>
          <cell r="K180">
            <v>67</v>
          </cell>
        </row>
        <row r="180">
          <cell r="S180">
            <v>67</v>
          </cell>
          <cell r="T180">
            <v>43736</v>
          </cell>
          <cell r="U180" t="str">
            <v>否</v>
          </cell>
          <cell r="V180" t="str">
            <v>是</v>
          </cell>
        </row>
        <row r="180">
          <cell r="Y180" t="str">
            <v>自然资源局</v>
          </cell>
        </row>
        <row r="181">
          <cell r="D181" t="str">
            <v>5700000657202082</v>
          </cell>
          <cell r="E181" t="str">
            <v>且末县_产业项目_2019年县级配套资金有机肥奖补项目（176.7万元）</v>
          </cell>
          <cell r="F181" t="str">
            <v>产业项目</v>
          </cell>
          <cell r="G181" t="str">
            <v>种植养殖加工服务</v>
          </cell>
          <cell r="H181">
            <v>43752</v>
          </cell>
          <cell r="I181" t="str">
            <v>20191015</v>
          </cell>
          <cell r="J181">
            <v>174.08</v>
          </cell>
        </row>
        <row r="181">
          <cell r="Q181">
            <v>174.08</v>
          </cell>
        </row>
        <row r="181">
          <cell r="S181">
            <v>174.08</v>
          </cell>
          <cell r="T181">
            <v>43839</v>
          </cell>
          <cell r="U181" t="str">
            <v>否</v>
          </cell>
          <cell r="V181" t="str">
            <v>否</v>
          </cell>
        </row>
        <row r="181">
          <cell r="Y181" t="str">
            <v>阿热勒镇、阿克提坎墩乡、英吾斯塘乡、琼库勒乡、巴格艾日克乡、塔体让镇、托格拉克勒克乡、阔什萨特玛乡</v>
          </cell>
        </row>
        <row r="182">
          <cell r="D182" t="str">
            <v>5700000657213939</v>
          </cell>
          <cell r="E182" t="str">
            <v>且末县_产业项目_2019年县级配套资金病虫害防治项目（38.867万元）</v>
          </cell>
          <cell r="F182" t="str">
            <v>产业项目</v>
          </cell>
          <cell r="G182" t="str">
            <v>种植养殖加工服务</v>
          </cell>
          <cell r="H182">
            <v>43752</v>
          </cell>
          <cell r="I182" t="str">
            <v>20191015</v>
          </cell>
          <cell r="J182">
            <v>25.296</v>
          </cell>
        </row>
        <row r="182">
          <cell r="Q182">
            <v>25.296</v>
          </cell>
        </row>
        <row r="182">
          <cell r="S182">
            <v>25.296</v>
          </cell>
          <cell r="T182">
            <v>43839</v>
          </cell>
          <cell r="U182" t="str">
            <v>否</v>
          </cell>
          <cell r="V182" t="str">
            <v>否</v>
          </cell>
        </row>
        <row r="182">
          <cell r="Y182" t="str">
            <v>阿热勒镇、阿克提坎墩乡、英吾斯塘乡、琼库勒乡、巴格艾日克乡、塔体让镇、托格拉克勒克乡、阔什萨特玛乡</v>
          </cell>
        </row>
        <row r="183">
          <cell r="D183" t="str">
            <v>5700000657231885</v>
          </cell>
          <cell r="E183" t="str">
            <v>且末县_产业项目_2019年县配套资金有机肥制作（32.62万元）</v>
          </cell>
          <cell r="F183" t="str">
            <v>产业项目</v>
          </cell>
          <cell r="G183" t="str">
            <v>种植养殖加工服务</v>
          </cell>
          <cell r="H183">
            <v>43752</v>
          </cell>
          <cell r="I183" t="str">
            <v>20191015</v>
          </cell>
          <cell r="J183">
            <v>17.9388</v>
          </cell>
        </row>
        <row r="183">
          <cell r="Q183">
            <v>17.9388</v>
          </cell>
        </row>
        <row r="183">
          <cell r="S183">
            <v>17.9388</v>
          </cell>
          <cell r="T183">
            <v>43839</v>
          </cell>
          <cell r="U183" t="str">
            <v>否</v>
          </cell>
          <cell r="V183" t="str">
            <v>否</v>
          </cell>
        </row>
        <row r="183">
          <cell r="Y183" t="str">
            <v>阿热勒镇、阿克提坎墩乡、英吾斯塘乡、琼库勒乡、巴格艾日克乡、塔体让镇、托格拉克勒克乡、阔什萨特玛乡</v>
          </cell>
        </row>
        <row r="184">
          <cell r="D184" t="str">
            <v>5700000657222341</v>
          </cell>
          <cell r="E184" t="str">
            <v>且末县_产业项目_2019年县级配套资金有机枣园基础设施项目（84.05万元）</v>
          </cell>
          <cell r="F184" t="str">
            <v>产业项目</v>
          </cell>
          <cell r="G184" t="str">
            <v>种植养殖加工服务</v>
          </cell>
          <cell r="H184">
            <v>43752</v>
          </cell>
          <cell r="I184" t="str">
            <v>20191015</v>
          </cell>
          <cell r="J184">
            <v>83.2013</v>
          </cell>
        </row>
        <row r="184">
          <cell r="Q184">
            <v>83.2013</v>
          </cell>
        </row>
        <row r="184">
          <cell r="S184">
            <v>83.2013</v>
          </cell>
          <cell r="T184">
            <v>43966</v>
          </cell>
          <cell r="U184" t="str">
            <v>否</v>
          </cell>
          <cell r="V184" t="str">
            <v>是</v>
          </cell>
        </row>
        <row r="184">
          <cell r="Y184" t="str">
            <v>阿热勒镇、阿克提坎墩乡、英吾斯塘乡、琼库勒乡、巴格艾日克乡、塔体让镇、托格拉克勒克乡、阔什萨特玛乡</v>
          </cell>
        </row>
        <row r="185">
          <cell r="D185" t="str">
            <v>5700000657460395</v>
          </cell>
          <cell r="E185" t="str">
            <v>且末县_教育扶贫_2019年县级配套资金教育保障项目（15.29万元）</v>
          </cell>
          <cell r="F185" t="str">
            <v>教育扶贫</v>
          </cell>
          <cell r="G185" t="str">
            <v>其他教育扶贫</v>
          </cell>
          <cell r="H185">
            <v>43752</v>
          </cell>
          <cell r="I185" t="str">
            <v>20191015</v>
          </cell>
          <cell r="J185">
            <v>15.015</v>
          </cell>
        </row>
        <row r="185">
          <cell r="Q185">
            <v>15.015</v>
          </cell>
        </row>
        <row r="185">
          <cell r="S185">
            <v>15.015</v>
          </cell>
          <cell r="T185">
            <v>43771</v>
          </cell>
          <cell r="U185" t="str">
            <v>否</v>
          </cell>
          <cell r="V185" t="str">
            <v>否</v>
          </cell>
        </row>
        <row r="185">
          <cell r="Y185" t="str">
            <v>且末县教育和科学技术局</v>
          </cell>
        </row>
        <row r="186">
          <cell r="D186" t="str">
            <v>5700000657461637</v>
          </cell>
          <cell r="E186" t="str">
            <v>且末县_教育扶贫_2019年县级配套资金教育保障（23.505万元）</v>
          </cell>
          <cell r="F186" t="str">
            <v>教育扶贫</v>
          </cell>
          <cell r="G186" t="str">
            <v>其他教育扶贫</v>
          </cell>
          <cell r="H186">
            <v>43752</v>
          </cell>
          <cell r="I186" t="str">
            <v>20191015</v>
          </cell>
          <cell r="J186">
            <v>22.8725</v>
          </cell>
        </row>
        <row r="186">
          <cell r="Q186">
            <v>22.8725</v>
          </cell>
        </row>
        <row r="186">
          <cell r="S186">
            <v>22.8725</v>
          </cell>
          <cell r="T186">
            <v>43771</v>
          </cell>
          <cell r="U186" t="str">
            <v>否</v>
          </cell>
          <cell r="V186" t="str">
            <v>否</v>
          </cell>
        </row>
        <row r="186">
          <cell r="Y186" t="str">
            <v>且末县教育和科学技术局</v>
          </cell>
        </row>
        <row r="187">
          <cell r="D187" t="str">
            <v>5700000657462417</v>
          </cell>
          <cell r="E187" t="str">
            <v>且末县_教育扶贫_2019年县级配套资金教育保障助学金项目（92.8万元）</v>
          </cell>
          <cell r="F187" t="str">
            <v>教育扶贫</v>
          </cell>
          <cell r="G187" t="str">
            <v>其他教育扶贫</v>
          </cell>
          <cell r="H187">
            <v>43752</v>
          </cell>
          <cell r="I187" t="str">
            <v>20191015</v>
          </cell>
          <cell r="J187">
            <v>91.6</v>
          </cell>
        </row>
        <row r="187">
          <cell r="Q187">
            <v>91.6</v>
          </cell>
        </row>
        <row r="187">
          <cell r="S187">
            <v>91.6</v>
          </cell>
          <cell r="T187">
            <v>43771</v>
          </cell>
          <cell r="U187" t="str">
            <v>否</v>
          </cell>
          <cell r="V187" t="str">
            <v>否</v>
          </cell>
        </row>
        <row r="187">
          <cell r="Y187" t="str">
            <v>且末县教育和科学技术局</v>
          </cell>
        </row>
        <row r="188">
          <cell r="D188" t="str">
            <v>5700000862744432</v>
          </cell>
          <cell r="E188" t="str">
            <v>且末县_教育扶贫_2019年县级配套资金雨露计划</v>
          </cell>
          <cell r="F188" t="str">
            <v>教育扶贫</v>
          </cell>
          <cell r="G188" t="str">
            <v>享受"雨露计划"职业教育补助</v>
          </cell>
          <cell r="H188">
            <v>43810</v>
          </cell>
          <cell r="I188" t="str">
            <v>20191130</v>
          </cell>
          <cell r="J188">
            <v>46.8</v>
          </cell>
        </row>
        <row r="188">
          <cell r="Q188">
            <v>46.8</v>
          </cell>
        </row>
        <row r="188">
          <cell r="S188">
            <v>46.8</v>
          </cell>
          <cell r="T188">
            <v>43822</v>
          </cell>
          <cell r="U188" t="str">
            <v>否</v>
          </cell>
          <cell r="V188" t="str">
            <v>否</v>
          </cell>
        </row>
        <row r="188">
          <cell r="Y188" t="str">
            <v>教科局</v>
          </cell>
        </row>
        <row r="189">
          <cell r="D189" t="str">
            <v>5700000657418736</v>
          </cell>
          <cell r="E189" t="str">
            <v>且末县_健康扶贫_2019年县级配套资金商业补充医疗保险项目（213.88万元）</v>
          </cell>
          <cell r="F189" t="str">
            <v>健康扶贫</v>
          </cell>
          <cell r="G189" t="str">
            <v>参加城乡居民基本医疗保险</v>
          </cell>
          <cell r="H189">
            <v>43752</v>
          </cell>
          <cell r="I189" t="str">
            <v>20191015</v>
          </cell>
          <cell r="J189">
            <v>176.16</v>
          </cell>
        </row>
        <row r="189">
          <cell r="Q189">
            <v>176.16</v>
          </cell>
        </row>
        <row r="189">
          <cell r="S189">
            <v>176.16</v>
          </cell>
          <cell r="T189">
            <v>44166</v>
          </cell>
          <cell r="U189" t="str">
            <v>否</v>
          </cell>
          <cell r="V189" t="str">
            <v>否</v>
          </cell>
        </row>
        <row r="189">
          <cell r="Y189" t="str">
            <v>卫健委</v>
          </cell>
        </row>
        <row r="190">
          <cell r="D190" t="str">
            <v>5700000657420931</v>
          </cell>
          <cell r="E190" t="str">
            <v>且末县_健康扶贫_2019年县级配套资金医疗保障项目（60万元）</v>
          </cell>
          <cell r="F190" t="str">
            <v>健康扶贫</v>
          </cell>
          <cell r="G190" t="str">
            <v>接受医疗救助</v>
          </cell>
          <cell r="H190">
            <v>43752</v>
          </cell>
          <cell r="I190" t="str">
            <v>20191015</v>
          </cell>
          <cell r="J190">
            <v>9.450713</v>
          </cell>
        </row>
        <row r="190">
          <cell r="Q190">
            <v>9.450713</v>
          </cell>
        </row>
        <row r="190">
          <cell r="S190">
            <v>9.450713</v>
          </cell>
          <cell r="T190">
            <v>44166</v>
          </cell>
          <cell r="U190" t="str">
            <v>否</v>
          </cell>
          <cell r="V190" t="str">
            <v>否</v>
          </cell>
        </row>
        <row r="190">
          <cell r="Y190" t="str">
            <v>卫健委</v>
          </cell>
        </row>
        <row r="191">
          <cell r="D191" t="str">
            <v>5700000657425554</v>
          </cell>
          <cell r="E191" t="str">
            <v>且末县_健康扶贫_2019年县级配套资金商业补偿医疗保险项目（30.67万元）</v>
          </cell>
          <cell r="F191" t="str">
            <v>健康扶贫</v>
          </cell>
          <cell r="G191" t="str">
            <v>参加其他补充医疗保险</v>
          </cell>
          <cell r="H191">
            <v>43752</v>
          </cell>
          <cell r="I191" t="str">
            <v>20191015</v>
          </cell>
          <cell r="J191">
            <v>30.6545</v>
          </cell>
        </row>
        <row r="191">
          <cell r="Q191">
            <v>30.6545</v>
          </cell>
        </row>
        <row r="191">
          <cell r="S191">
            <v>30.6545</v>
          </cell>
          <cell r="T191">
            <v>44166</v>
          </cell>
          <cell r="U191" t="str">
            <v>否</v>
          </cell>
          <cell r="V191" t="str">
            <v>否</v>
          </cell>
        </row>
        <row r="191">
          <cell r="Y191" t="str">
            <v>卫健委</v>
          </cell>
        </row>
        <row r="192">
          <cell r="D192" t="str">
            <v>5700000657428183</v>
          </cell>
          <cell r="E192" t="str">
            <v>且末县_健康扶贫_2019年县级配套资金城乡医疗保险项目（44.77万元）</v>
          </cell>
          <cell r="F192" t="str">
            <v>健康扶贫</v>
          </cell>
          <cell r="G192" t="str">
            <v>参加城乡居民基本医疗保险</v>
          </cell>
          <cell r="H192">
            <v>43752</v>
          </cell>
          <cell r="I192" t="str">
            <v>20191015</v>
          </cell>
          <cell r="J192">
            <v>44.037</v>
          </cell>
        </row>
        <row r="192">
          <cell r="Q192">
            <v>44.037</v>
          </cell>
        </row>
        <row r="192">
          <cell r="S192">
            <v>44.037</v>
          </cell>
          <cell r="T192">
            <v>44166</v>
          </cell>
          <cell r="U192" t="str">
            <v>否</v>
          </cell>
          <cell r="V192" t="str">
            <v>否</v>
          </cell>
        </row>
        <row r="192">
          <cell r="Y192" t="str">
            <v>卫健委</v>
          </cell>
        </row>
        <row r="193">
          <cell r="D193" t="str">
            <v>5700000657434864</v>
          </cell>
          <cell r="E193" t="str">
            <v>且末县-琼库勒乡_村公共服务_2019年县级配套资金标准化村卫生室配套设施项目（2.3117万元）</v>
          </cell>
          <cell r="F193" t="str">
            <v>村公共服务</v>
          </cell>
          <cell r="G193" t="str">
            <v>村卫生室标准化建设</v>
          </cell>
          <cell r="H193">
            <v>43752</v>
          </cell>
          <cell r="I193" t="str">
            <v>20191005</v>
          </cell>
          <cell r="J193">
            <v>2.3117</v>
          </cell>
        </row>
        <row r="193">
          <cell r="Q193">
            <v>2.3117</v>
          </cell>
        </row>
        <row r="193">
          <cell r="S193">
            <v>2.3117</v>
          </cell>
          <cell r="T193">
            <v>44166</v>
          </cell>
          <cell r="U193" t="str">
            <v>否</v>
          </cell>
          <cell r="V193" t="str">
            <v>是</v>
          </cell>
        </row>
        <row r="193">
          <cell r="Y193" t="str">
            <v>卫健委</v>
          </cell>
        </row>
        <row r="194">
          <cell r="D194" t="str">
            <v>5700000657436262</v>
          </cell>
          <cell r="E194" t="str">
            <v>且末县-巴格艾日克乡_村公共服务_2019年县级配套资金标准化村卫生室配套设施项目（3.7205）</v>
          </cell>
          <cell r="F194" t="str">
            <v>村公共服务</v>
          </cell>
          <cell r="G194" t="str">
            <v>村卫生室标准化建设</v>
          </cell>
          <cell r="H194">
            <v>43752</v>
          </cell>
          <cell r="I194" t="str">
            <v>20191010</v>
          </cell>
          <cell r="J194">
            <v>2.8577</v>
          </cell>
        </row>
        <row r="194">
          <cell r="Q194">
            <v>2.8577</v>
          </cell>
        </row>
        <row r="194">
          <cell r="S194">
            <v>2.8577</v>
          </cell>
          <cell r="T194">
            <v>44166</v>
          </cell>
          <cell r="U194" t="str">
            <v>否</v>
          </cell>
          <cell r="V194" t="str">
            <v>是</v>
          </cell>
        </row>
        <row r="194">
          <cell r="Y194" t="str">
            <v>卫健委</v>
          </cell>
        </row>
        <row r="195">
          <cell r="D195" t="str">
            <v>5700000657437455</v>
          </cell>
          <cell r="E195" t="str">
            <v>且末县-阿热勒乡_村公共服务_2019年县级配套资金标准化村卫生室配套设施项目（3.4115）</v>
          </cell>
          <cell r="F195" t="str">
            <v>村公共服务</v>
          </cell>
          <cell r="G195" t="str">
            <v>村卫生室标准化建设</v>
          </cell>
          <cell r="H195">
            <v>43752</v>
          </cell>
          <cell r="I195" t="str">
            <v>20191014</v>
          </cell>
          <cell r="J195">
            <v>2.5505</v>
          </cell>
        </row>
        <row r="195">
          <cell r="Q195">
            <v>2.5505</v>
          </cell>
        </row>
        <row r="195">
          <cell r="S195">
            <v>2.5505</v>
          </cell>
          <cell r="T195">
            <v>44166</v>
          </cell>
          <cell r="U195" t="str">
            <v>否</v>
          </cell>
          <cell r="V195" t="str">
            <v>是</v>
          </cell>
        </row>
        <row r="195">
          <cell r="Y195" t="str">
            <v>卫健委</v>
          </cell>
        </row>
        <row r="196">
          <cell r="D196" t="str">
            <v>5700000657439890</v>
          </cell>
          <cell r="E196" t="str">
            <v>且末县-塔提让镇_村公共服务_2019年县级配套资金标准化村卫生室配套设施项目（3.0545万元）</v>
          </cell>
          <cell r="F196" t="str">
            <v>村公共服务</v>
          </cell>
          <cell r="G196" t="str">
            <v>村卫生室标准化建设</v>
          </cell>
          <cell r="H196">
            <v>43752</v>
          </cell>
          <cell r="I196" t="str">
            <v>20191012</v>
          </cell>
          <cell r="J196">
            <v>2.3431</v>
          </cell>
        </row>
        <row r="196">
          <cell r="Q196">
            <v>2.3431</v>
          </cell>
        </row>
        <row r="196">
          <cell r="S196">
            <v>2.3431</v>
          </cell>
          <cell r="T196">
            <v>44166</v>
          </cell>
          <cell r="U196" t="str">
            <v>否</v>
          </cell>
          <cell r="V196" t="str">
            <v>是</v>
          </cell>
        </row>
        <row r="196">
          <cell r="Y196" t="str">
            <v>卫健委</v>
          </cell>
        </row>
        <row r="197">
          <cell r="D197" t="str">
            <v>5700000657441352</v>
          </cell>
          <cell r="E197" t="str">
            <v>且末县-阿克提坎墩乡_村公共服务_2019年县级配套资金标准化村卫生室配套设施项目（2.9685万元）</v>
          </cell>
          <cell r="F197" t="str">
            <v>村公共服务</v>
          </cell>
          <cell r="G197" t="str">
            <v>村卫生室标准化建设</v>
          </cell>
          <cell r="H197">
            <v>43752</v>
          </cell>
          <cell r="I197" t="str">
            <v>20191012</v>
          </cell>
          <cell r="J197">
            <v>2.3265</v>
          </cell>
        </row>
        <row r="197">
          <cell r="Q197">
            <v>2.3265</v>
          </cell>
        </row>
        <row r="197">
          <cell r="S197">
            <v>2.3265</v>
          </cell>
          <cell r="T197">
            <v>44166</v>
          </cell>
          <cell r="U197" t="str">
            <v>否</v>
          </cell>
          <cell r="V197" t="str">
            <v>是</v>
          </cell>
        </row>
        <row r="197">
          <cell r="Y197" t="str">
            <v>卫健委</v>
          </cell>
        </row>
        <row r="198">
          <cell r="D198" t="str">
            <v>5700000657444225</v>
          </cell>
          <cell r="E198" t="str">
            <v>且末县-阔什萨特玛乡_村公共服务_2019年县级配套资金标准化村卫生室配套设施项目（3.1685万元）</v>
          </cell>
          <cell r="F198" t="str">
            <v>村公共服务</v>
          </cell>
          <cell r="G198" t="str">
            <v>村卫生室标准化建设</v>
          </cell>
          <cell r="H198">
            <v>43752</v>
          </cell>
          <cell r="I198" t="str">
            <v>20191014</v>
          </cell>
          <cell r="J198">
            <v>2.3435</v>
          </cell>
        </row>
        <row r="198">
          <cell r="Q198">
            <v>2.3435</v>
          </cell>
        </row>
        <row r="198">
          <cell r="S198">
            <v>2.3435</v>
          </cell>
          <cell r="T198">
            <v>44166</v>
          </cell>
          <cell r="U198" t="str">
            <v>否</v>
          </cell>
          <cell r="V198" t="str">
            <v>是</v>
          </cell>
        </row>
        <row r="198">
          <cell r="Y198" t="str">
            <v>卫健委</v>
          </cell>
        </row>
        <row r="199">
          <cell r="D199" t="str">
            <v>5700000657445977</v>
          </cell>
          <cell r="E199" t="str">
            <v>且末县-托格拉克勒克乡_村公共服务_2019年县级配套资金标准化村卫生室配套设施项目（3.4505）</v>
          </cell>
          <cell r="F199" t="str">
            <v>村公共服务</v>
          </cell>
          <cell r="G199" t="str">
            <v>村卫生室标准化建设</v>
          </cell>
          <cell r="H199">
            <v>43752</v>
          </cell>
          <cell r="I199" t="str">
            <v>20191014</v>
          </cell>
          <cell r="J199">
            <v>2.3585</v>
          </cell>
        </row>
        <row r="199">
          <cell r="Q199">
            <v>2.3585</v>
          </cell>
        </row>
        <row r="199">
          <cell r="S199">
            <v>2.3585</v>
          </cell>
          <cell r="T199">
            <v>44166</v>
          </cell>
          <cell r="U199" t="str">
            <v>否</v>
          </cell>
          <cell r="V199" t="str">
            <v>是</v>
          </cell>
        </row>
        <row r="199">
          <cell r="Y199" t="str">
            <v>卫健委</v>
          </cell>
        </row>
        <row r="200">
          <cell r="D200" t="str">
            <v>5700000657448017</v>
          </cell>
          <cell r="E200" t="str">
            <v>且末县_村公共服务_2019年县级配套资金乡卫生院配套设施项目（22.99万元）</v>
          </cell>
          <cell r="F200" t="str">
            <v>村公共服务</v>
          </cell>
          <cell r="G200" t="str">
            <v>村卫生室标准化建设</v>
          </cell>
          <cell r="H200">
            <v>43752</v>
          </cell>
          <cell r="I200" t="str">
            <v>20191015</v>
          </cell>
          <cell r="J200">
            <v>21.01</v>
          </cell>
        </row>
        <row r="200">
          <cell r="Q200">
            <v>21.01</v>
          </cell>
        </row>
        <row r="200">
          <cell r="S200">
            <v>21.01</v>
          </cell>
          <cell r="T200">
            <v>44166</v>
          </cell>
          <cell r="U200" t="str">
            <v>否</v>
          </cell>
          <cell r="V200" t="str">
            <v>是</v>
          </cell>
        </row>
        <row r="200">
          <cell r="Y200" t="str">
            <v>卫健委</v>
          </cell>
        </row>
        <row r="201">
          <cell r="D201" t="str">
            <v>5700000657451680</v>
          </cell>
          <cell r="E201" t="str">
            <v>且末县_健康扶贫_2019年县级配套资金疫情监测设备项目（21.69万元）</v>
          </cell>
          <cell r="F201" t="str">
            <v>健康扶贫</v>
          </cell>
          <cell r="G201" t="str">
            <v>接受大病(地方病)救治</v>
          </cell>
          <cell r="H201">
            <v>43752</v>
          </cell>
          <cell r="I201" t="str">
            <v>20191015</v>
          </cell>
          <cell r="J201">
            <v>7.28</v>
          </cell>
        </row>
        <row r="201">
          <cell r="Q201">
            <v>7.28</v>
          </cell>
        </row>
        <row r="201">
          <cell r="S201">
            <v>7.28</v>
          </cell>
          <cell r="T201">
            <v>44166</v>
          </cell>
          <cell r="U201" t="str">
            <v>否</v>
          </cell>
          <cell r="V201" t="str">
            <v>是</v>
          </cell>
        </row>
        <row r="201">
          <cell r="Y201" t="str">
            <v>卫健委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zoomScale="85" zoomScaleNormal="85" topLeftCell="A4" workbookViewId="0">
      <selection activeCell="H5" sqref="H5:H18"/>
    </sheetView>
  </sheetViews>
  <sheetFormatPr defaultColWidth="9" defaultRowHeight="14.4"/>
  <cols>
    <col min="1" max="1" width="11.0648148148148" style="1" customWidth="1"/>
    <col min="2" max="2" width="20.3796296296296" style="42" customWidth="1"/>
    <col min="3" max="3" width="22.3796296296296" style="42" customWidth="1"/>
    <col min="4" max="4" width="25.3796296296296" style="42" customWidth="1"/>
    <col min="5" max="5" width="14" style="42" customWidth="1"/>
    <col min="6" max="8" width="11.0648148148148" style="42" customWidth="1"/>
    <col min="9" max="9" width="31.6296296296296" style="42" customWidth="1"/>
    <col min="10" max="10" width="18.8796296296296" style="42" customWidth="1"/>
    <col min="11" max="11" width="11.0648148148148" style="42" customWidth="1"/>
    <col min="12" max="16384" width="9" style="1"/>
  </cols>
  <sheetData>
    <row r="1" s="66" customFormat="1" ht="24.85" customHeight="1" spans="1:11">
      <c r="A1" s="68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8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67" customFormat="1" ht="32.35" customHeight="1" spans="1:15">
      <c r="A3" s="69" t="s">
        <v>2</v>
      </c>
      <c r="B3" s="70" t="s">
        <v>3</v>
      </c>
      <c r="C3" s="69" t="s">
        <v>4</v>
      </c>
      <c r="D3" s="69"/>
      <c r="E3" s="69"/>
      <c r="F3" s="69"/>
      <c r="G3" s="69"/>
      <c r="H3" s="69"/>
      <c r="I3" s="69"/>
      <c r="J3" s="71" t="s">
        <v>5</v>
      </c>
      <c r="K3" s="69" t="s">
        <v>6</v>
      </c>
      <c r="L3" s="73" t="s">
        <v>7</v>
      </c>
      <c r="M3" s="73" t="s">
        <v>8</v>
      </c>
      <c r="N3" s="29" t="s">
        <v>9</v>
      </c>
      <c r="O3" s="29" t="s">
        <v>10</v>
      </c>
    </row>
    <row r="4" s="67" customFormat="1" ht="32.35" customHeight="1" spans="1:15">
      <c r="A4" s="71"/>
      <c r="B4" s="72"/>
      <c r="C4" s="71" t="s">
        <v>11</v>
      </c>
      <c r="D4" s="71" t="s">
        <v>12</v>
      </c>
      <c r="E4" s="8" t="s">
        <v>13</v>
      </c>
      <c r="F4" s="71" t="s">
        <v>14</v>
      </c>
      <c r="G4" s="71" t="s">
        <v>15</v>
      </c>
      <c r="H4" s="71" t="s">
        <v>16</v>
      </c>
      <c r="I4" s="71" t="s">
        <v>17</v>
      </c>
      <c r="J4" s="74"/>
      <c r="K4" s="71"/>
      <c r="L4" s="71"/>
      <c r="M4" s="71"/>
      <c r="N4" s="29"/>
      <c r="O4" s="29"/>
    </row>
    <row r="5" s="41" customFormat="1" ht="27" customHeight="1" spans="1:15">
      <c r="A5" s="10">
        <v>1</v>
      </c>
      <c r="B5" s="10" t="s">
        <v>18</v>
      </c>
      <c r="C5" s="75" t="s">
        <v>19</v>
      </c>
      <c r="D5" s="12" t="s">
        <v>20</v>
      </c>
      <c r="E5" s="12" t="s">
        <v>21</v>
      </c>
      <c r="F5" s="11">
        <v>5</v>
      </c>
      <c r="G5" s="11" t="s">
        <v>22</v>
      </c>
      <c r="H5" s="10">
        <v>27.9258</v>
      </c>
      <c r="I5" s="10" t="s">
        <v>23</v>
      </c>
      <c r="J5" s="10" t="s">
        <v>24</v>
      </c>
      <c r="K5" s="10"/>
      <c r="L5" s="63"/>
      <c r="M5" s="63"/>
      <c r="N5" s="41" t="str">
        <f>VLOOKUP(C5,'[1]项目情况统计表 '!$D:$Z,22,0)</f>
        <v>英吾斯塘乡</v>
      </c>
      <c r="O5" s="41" t="str">
        <f>VLOOKUP(C5,'[1]项目情况统计表 '!$D:$Z,23,0)</f>
        <v>艾盖西铁热木村</v>
      </c>
    </row>
    <row r="6" s="41" customFormat="1" ht="27" customHeight="1" spans="1:15">
      <c r="A6" s="10">
        <v>2</v>
      </c>
      <c r="B6" s="10" t="s">
        <v>18</v>
      </c>
      <c r="C6" s="75" t="s">
        <v>25</v>
      </c>
      <c r="D6" s="15" t="s">
        <v>26</v>
      </c>
      <c r="E6" s="12" t="s">
        <v>21</v>
      </c>
      <c r="F6" s="12">
        <v>10</v>
      </c>
      <c r="G6" s="12" t="s">
        <v>22</v>
      </c>
      <c r="H6" s="12">
        <v>39.545112</v>
      </c>
      <c r="I6" s="10" t="s">
        <v>27</v>
      </c>
      <c r="J6" s="15" t="s">
        <v>28</v>
      </c>
      <c r="K6" s="12"/>
      <c r="L6" s="63"/>
      <c r="M6" s="63"/>
      <c r="N6" s="41" t="str">
        <f>VLOOKUP(C6,'[1]项目情况统计表 '!$D:$Z,22,0)</f>
        <v>阔什萨特玛乡</v>
      </c>
      <c r="O6" s="41" t="str">
        <f>VLOOKUP(C6,'[1]项目情况统计表 '!$D:$Z,23,0)</f>
        <v>阔什萨特玛村</v>
      </c>
    </row>
    <row r="7" s="41" customFormat="1" ht="27" customHeight="1" spans="1:15">
      <c r="A7" s="10">
        <v>3</v>
      </c>
      <c r="B7" s="10" t="s">
        <v>18</v>
      </c>
      <c r="C7" s="76" t="s">
        <v>29</v>
      </c>
      <c r="D7" s="11" t="s">
        <v>30</v>
      </c>
      <c r="E7" s="12" t="s">
        <v>21</v>
      </c>
      <c r="F7" s="11">
        <v>1.5</v>
      </c>
      <c r="G7" s="12" t="s">
        <v>22</v>
      </c>
      <c r="H7" s="10">
        <v>48.142367</v>
      </c>
      <c r="I7" s="10" t="s">
        <v>31</v>
      </c>
      <c r="J7" s="10" t="s">
        <v>24</v>
      </c>
      <c r="K7" s="10"/>
      <c r="L7" s="63"/>
      <c r="M7" s="63"/>
      <c r="N7" s="41" t="str">
        <f>VLOOKUP(C7,'[1]项目情况统计表 '!$D:$Z,22,0)</f>
        <v>阿热勒乡</v>
      </c>
      <c r="O7" s="41" t="str">
        <f>VLOOKUP(C7,'[1]项目情况统计表 '!$D:$Z,23,0)</f>
        <v>古再勒村、阿热勒村</v>
      </c>
    </row>
    <row r="8" s="41" customFormat="1" ht="27" customHeight="1" spans="1:15">
      <c r="A8" s="10">
        <v>4</v>
      </c>
      <c r="B8" s="10" t="s">
        <v>18</v>
      </c>
      <c r="C8" s="77" t="s">
        <v>32</v>
      </c>
      <c r="D8" s="15" t="s">
        <v>33</v>
      </c>
      <c r="E8" s="15" t="s">
        <v>34</v>
      </c>
      <c r="F8" s="11">
        <v>15</v>
      </c>
      <c r="G8" s="11" t="s">
        <v>35</v>
      </c>
      <c r="H8" s="10">
        <v>89.3776</v>
      </c>
      <c r="I8" s="10" t="s">
        <v>36</v>
      </c>
      <c r="J8" s="10" t="s">
        <v>37</v>
      </c>
      <c r="K8" s="10"/>
      <c r="L8" s="63"/>
      <c r="M8" s="63"/>
      <c r="N8" s="41" t="str">
        <f>VLOOKUP(C8,'[1]项目情况统计表 '!$D:$Z,22,0)</f>
        <v>文广局</v>
      </c>
      <c r="O8" s="41">
        <f>VLOOKUP(C8,'[1]项目情况统计表 '!$D:$Z,23,0)</f>
        <v>0</v>
      </c>
    </row>
    <row r="9" s="41" customFormat="1" ht="27" customHeight="1" spans="1:15">
      <c r="A9" s="10">
        <v>5</v>
      </c>
      <c r="B9" s="10" t="s">
        <v>18</v>
      </c>
      <c r="C9" s="10" t="s">
        <v>38</v>
      </c>
      <c r="D9" s="11" t="s">
        <v>39</v>
      </c>
      <c r="E9" s="11" t="s">
        <v>40</v>
      </c>
      <c r="F9" s="11">
        <v>13</v>
      </c>
      <c r="G9" s="11" t="s">
        <v>35</v>
      </c>
      <c r="H9" s="10">
        <v>67</v>
      </c>
      <c r="I9" s="10" t="s">
        <v>41</v>
      </c>
      <c r="J9" s="10" t="s">
        <v>42</v>
      </c>
      <c r="K9" s="10"/>
      <c r="L9" s="63"/>
      <c r="M9" s="63"/>
      <c r="N9" s="41" t="str">
        <f>VLOOKUP(C9,'[1]项目情况统计表 '!$D:$Z,22,0)</f>
        <v>且末县</v>
      </c>
      <c r="O9" s="41">
        <f>VLOOKUP(C9,'[1]项目情况统计表 '!$D:$Z,23,0)</f>
        <v>0</v>
      </c>
    </row>
    <row r="10" s="41" customFormat="1" ht="27" customHeight="1" spans="1:15">
      <c r="A10" s="10">
        <v>6</v>
      </c>
      <c r="B10" s="10" t="s">
        <v>18</v>
      </c>
      <c r="C10" s="76" t="s">
        <v>43</v>
      </c>
      <c r="D10" s="12" t="s">
        <v>44</v>
      </c>
      <c r="E10" s="11" t="s">
        <v>40</v>
      </c>
      <c r="F10" s="11">
        <v>1</v>
      </c>
      <c r="G10" s="11" t="s">
        <v>45</v>
      </c>
      <c r="H10" s="10">
        <v>2.3117</v>
      </c>
      <c r="I10" s="10" t="s">
        <v>46</v>
      </c>
      <c r="J10" s="10" t="s">
        <v>47</v>
      </c>
      <c r="K10" s="10"/>
      <c r="L10" s="63"/>
      <c r="M10" s="63"/>
      <c r="N10" s="41" t="str">
        <f>VLOOKUP(C10,'[1]项目情况统计表 '!$D:$Z,22,0)</f>
        <v>卫健委</v>
      </c>
      <c r="O10" s="41">
        <f>VLOOKUP(C10,'[1]项目情况统计表 '!$D:$Z,23,0)</f>
        <v>0</v>
      </c>
    </row>
    <row r="11" s="41" customFormat="1" ht="27" customHeight="1" spans="1:15">
      <c r="A11" s="10">
        <v>7</v>
      </c>
      <c r="B11" s="10" t="s">
        <v>18</v>
      </c>
      <c r="C11" s="76" t="s">
        <v>48</v>
      </c>
      <c r="D11" s="12" t="s">
        <v>44</v>
      </c>
      <c r="E11" s="11" t="s">
        <v>40</v>
      </c>
      <c r="F11" s="11">
        <v>1</v>
      </c>
      <c r="G11" s="11" t="s">
        <v>45</v>
      </c>
      <c r="H11" s="10">
        <v>2.8577</v>
      </c>
      <c r="I11" s="10" t="s">
        <v>49</v>
      </c>
      <c r="J11" s="10" t="s">
        <v>47</v>
      </c>
      <c r="K11" s="10"/>
      <c r="L11" s="63"/>
      <c r="M11" s="63"/>
      <c r="N11" s="41" t="str">
        <f>VLOOKUP(C11,'[1]项目情况统计表 '!$D:$Z,22,0)</f>
        <v>卫健委</v>
      </c>
      <c r="O11" s="41">
        <f>VLOOKUP(C11,'[1]项目情况统计表 '!$D:$Z,23,0)</f>
        <v>0</v>
      </c>
    </row>
    <row r="12" s="41" customFormat="1" ht="27" customHeight="1" spans="1:15">
      <c r="A12" s="10">
        <v>8</v>
      </c>
      <c r="B12" s="10" t="s">
        <v>18</v>
      </c>
      <c r="C12" s="76" t="s">
        <v>50</v>
      </c>
      <c r="D12" s="12" t="s">
        <v>44</v>
      </c>
      <c r="E12" s="11" t="s">
        <v>40</v>
      </c>
      <c r="F12" s="11">
        <v>1</v>
      </c>
      <c r="G12" s="11" t="s">
        <v>45</v>
      </c>
      <c r="H12" s="10">
        <v>2.5505</v>
      </c>
      <c r="I12" s="10" t="s">
        <v>51</v>
      </c>
      <c r="J12" s="10" t="s">
        <v>47</v>
      </c>
      <c r="K12" s="10"/>
      <c r="L12" s="63"/>
      <c r="M12" s="63"/>
      <c r="N12" s="41" t="str">
        <f>VLOOKUP(C12,'[1]项目情况统计表 '!$D:$Z,22,0)</f>
        <v>卫健委</v>
      </c>
      <c r="O12" s="41">
        <f>VLOOKUP(C12,'[1]项目情况统计表 '!$D:$Z,23,0)</f>
        <v>0</v>
      </c>
    </row>
    <row r="13" s="41" customFormat="1" ht="27" customHeight="1" spans="1:15">
      <c r="A13" s="10">
        <v>9</v>
      </c>
      <c r="B13" s="10" t="s">
        <v>18</v>
      </c>
      <c r="C13" s="76" t="s">
        <v>52</v>
      </c>
      <c r="D13" s="12" t="s">
        <v>44</v>
      </c>
      <c r="E13" s="11" t="s">
        <v>40</v>
      </c>
      <c r="F13" s="11">
        <v>1</v>
      </c>
      <c r="G13" s="11" t="s">
        <v>45</v>
      </c>
      <c r="H13" s="10">
        <v>2.3431</v>
      </c>
      <c r="I13" s="10" t="s">
        <v>53</v>
      </c>
      <c r="J13" s="10" t="s">
        <v>47</v>
      </c>
      <c r="K13" s="10"/>
      <c r="L13" s="63"/>
      <c r="M13" s="63"/>
      <c r="N13" s="41" t="str">
        <f>VLOOKUP(C13,'[1]项目情况统计表 '!$D:$Z,22,0)</f>
        <v>卫健委</v>
      </c>
      <c r="O13" s="41">
        <f>VLOOKUP(C13,'[1]项目情况统计表 '!$D:$Z,23,0)</f>
        <v>0</v>
      </c>
    </row>
    <row r="14" s="41" customFormat="1" ht="27" customHeight="1" spans="1:15">
      <c r="A14" s="10">
        <v>10</v>
      </c>
      <c r="B14" s="10" t="s">
        <v>18</v>
      </c>
      <c r="C14" s="76" t="s">
        <v>54</v>
      </c>
      <c r="D14" s="12" t="s">
        <v>44</v>
      </c>
      <c r="E14" s="11" t="s">
        <v>40</v>
      </c>
      <c r="F14" s="11">
        <v>1</v>
      </c>
      <c r="G14" s="11" t="s">
        <v>45</v>
      </c>
      <c r="H14" s="10">
        <v>2.3265</v>
      </c>
      <c r="I14" s="10" t="s">
        <v>55</v>
      </c>
      <c r="J14" s="10" t="s">
        <v>47</v>
      </c>
      <c r="K14" s="10"/>
      <c r="L14" s="63"/>
      <c r="M14" s="63"/>
      <c r="N14" s="41" t="str">
        <f>VLOOKUP(C14,'[1]项目情况统计表 '!$D:$Z,22,0)</f>
        <v>卫健委</v>
      </c>
      <c r="O14" s="41">
        <f>VLOOKUP(C14,'[1]项目情况统计表 '!$D:$Z,23,0)</f>
        <v>0</v>
      </c>
    </row>
    <row r="15" s="41" customFormat="1" ht="27" customHeight="1" spans="1:15">
      <c r="A15" s="10">
        <v>11</v>
      </c>
      <c r="B15" s="10" t="s">
        <v>18</v>
      </c>
      <c r="C15" s="76" t="s">
        <v>56</v>
      </c>
      <c r="D15" s="12" t="s">
        <v>44</v>
      </c>
      <c r="E15" s="11" t="s">
        <v>40</v>
      </c>
      <c r="F15" s="11">
        <v>1</v>
      </c>
      <c r="G15" s="11" t="s">
        <v>45</v>
      </c>
      <c r="H15" s="10">
        <v>2.3435</v>
      </c>
      <c r="I15" s="10" t="s">
        <v>27</v>
      </c>
      <c r="J15" s="10" t="s">
        <v>47</v>
      </c>
      <c r="K15" s="10"/>
      <c r="L15" s="63"/>
      <c r="M15" s="63"/>
      <c r="N15" s="41" t="str">
        <f>VLOOKUP(C15,'[1]项目情况统计表 '!$D:$Z,22,0)</f>
        <v>卫健委</v>
      </c>
      <c r="O15" s="41">
        <f>VLOOKUP(C15,'[1]项目情况统计表 '!$D:$Z,23,0)</f>
        <v>0</v>
      </c>
    </row>
    <row r="16" s="41" customFormat="1" ht="27" customHeight="1" spans="1:15">
      <c r="A16" s="10">
        <v>12</v>
      </c>
      <c r="B16" s="10" t="s">
        <v>18</v>
      </c>
      <c r="C16" s="76" t="s">
        <v>57</v>
      </c>
      <c r="D16" s="12" t="s">
        <v>44</v>
      </c>
      <c r="E16" s="11" t="s">
        <v>40</v>
      </c>
      <c r="F16" s="11">
        <v>1</v>
      </c>
      <c r="G16" s="11" t="s">
        <v>45</v>
      </c>
      <c r="H16" s="10">
        <v>2.3585</v>
      </c>
      <c r="I16" s="10" t="s">
        <v>58</v>
      </c>
      <c r="J16" s="10" t="s">
        <v>47</v>
      </c>
      <c r="K16" s="10"/>
      <c r="L16" s="63"/>
      <c r="M16" s="63"/>
      <c r="N16" s="41" t="str">
        <f>VLOOKUP(C16,'[1]项目情况统计表 '!$D:$Z,22,0)</f>
        <v>卫健委</v>
      </c>
      <c r="O16" s="41">
        <f>VLOOKUP(C16,'[1]项目情况统计表 '!$D:$Z,23,0)</f>
        <v>0</v>
      </c>
    </row>
    <row r="17" s="41" customFormat="1" ht="27" customHeight="1" spans="1:15">
      <c r="A17" s="10">
        <v>13</v>
      </c>
      <c r="B17" s="10" t="s">
        <v>18</v>
      </c>
      <c r="C17" s="76" t="s">
        <v>59</v>
      </c>
      <c r="D17" s="12" t="s">
        <v>60</v>
      </c>
      <c r="E17" s="11" t="s">
        <v>40</v>
      </c>
      <c r="F17" s="11">
        <v>11</v>
      </c>
      <c r="G17" s="11" t="s">
        <v>45</v>
      </c>
      <c r="H17" s="10">
        <v>21.01</v>
      </c>
      <c r="I17" s="10" t="s">
        <v>61</v>
      </c>
      <c r="J17" s="10" t="s">
        <v>47</v>
      </c>
      <c r="K17" s="10"/>
      <c r="L17" s="63"/>
      <c r="M17" s="63"/>
      <c r="N17" s="41" t="str">
        <f>VLOOKUP(C17,'[1]项目情况统计表 '!$D:$Z,22,0)</f>
        <v>卫健委</v>
      </c>
      <c r="O17" s="41">
        <f>VLOOKUP(C17,'[1]项目情况统计表 '!$D:$Z,23,0)</f>
        <v>0</v>
      </c>
    </row>
    <row r="18" s="41" customFormat="1" ht="27" customHeight="1" spans="1:15">
      <c r="A18" s="10">
        <v>14</v>
      </c>
      <c r="B18" s="10" t="s">
        <v>18</v>
      </c>
      <c r="C18" s="76" t="s">
        <v>62</v>
      </c>
      <c r="D18" s="12" t="s">
        <v>63</v>
      </c>
      <c r="E18" s="11" t="s">
        <v>40</v>
      </c>
      <c r="F18" s="11">
        <v>1</v>
      </c>
      <c r="G18" s="11" t="s">
        <v>45</v>
      </c>
      <c r="H18" s="10">
        <v>7.28</v>
      </c>
      <c r="I18" s="10" t="s">
        <v>64</v>
      </c>
      <c r="J18" s="10" t="s">
        <v>47</v>
      </c>
      <c r="K18" s="10"/>
      <c r="L18" s="63"/>
      <c r="M18" s="63"/>
      <c r="N18" s="41" t="str">
        <f>VLOOKUP(C18,'[1]项目情况统计表 '!$D:$Z,22,0)</f>
        <v>卫健委</v>
      </c>
      <c r="O18" s="41">
        <f>VLOOKUP(C18,'[1]项目情况统计表 '!$D:$Z,23,0)</f>
        <v>0</v>
      </c>
    </row>
  </sheetData>
  <autoFilter ref="A4:O18">
    <extLst/>
  </autoFilter>
  <mergeCells count="10">
    <mergeCell ref="A2:M2"/>
    <mergeCell ref="C3:I3"/>
    <mergeCell ref="A3:A4"/>
    <mergeCell ref="B3:B4"/>
    <mergeCell ref="J3:J4"/>
    <mergeCell ref="K3:K4"/>
    <mergeCell ref="L3:L4"/>
    <mergeCell ref="M3:M4"/>
    <mergeCell ref="N3:N4"/>
    <mergeCell ref="O3:O4"/>
  </mergeCells>
  <pageMargins left="0.196527777777778" right="0.196527777777778" top="0.393055555555556" bottom="0.393055555555556" header="0.298611111111111" footer="0.298611111111111"/>
  <pageSetup paperSize="9" scale="71" fitToHeight="0" orientation="landscape" horizontalDpi="600"/>
  <headerFooter/>
  <ignoredErrors>
    <ignoredError sqref="C5:C8 C10:C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5"/>
  <sheetViews>
    <sheetView tabSelected="1" zoomScale="85" zoomScaleNormal="85" workbookViewId="0">
      <selection activeCell="G7" sqref="G7:G65"/>
    </sheetView>
  </sheetViews>
  <sheetFormatPr defaultColWidth="9" defaultRowHeight="14.4"/>
  <cols>
    <col min="1" max="1" width="11.0648148148148" style="42" customWidth="1"/>
    <col min="2" max="2" width="21.25" style="42" customWidth="1"/>
    <col min="3" max="3" width="21.6666666666667" style="42" customWidth="1"/>
    <col min="4" max="4" width="27.5" style="42" customWidth="1"/>
    <col min="5" max="5" width="15.8796296296296" style="42" customWidth="1"/>
    <col min="6" max="7" width="11.0648148148148" style="42" customWidth="1"/>
    <col min="8" max="8" width="14.1296296296296" style="42" customWidth="1"/>
    <col min="9" max="9" width="28.3796296296296" style="42" customWidth="1"/>
    <col min="10" max="10" width="25" style="42" customWidth="1"/>
    <col min="11" max="11" width="11.0648148148148" style="42" customWidth="1"/>
    <col min="12" max="12" width="22.6296296296296" style="43" customWidth="1"/>
    <col min="13" max="13" width="20.1296296296296" style="43" customWidth="1"/>
    <col min="14" max="14" width="16.6296296296296" style="43" customWidth="1"/>
    <col min="15" max="16" width="9" style="1"/>
    <col min="17" max="17" width="9" style="1" hidden="1" customWidth="1"/>
    <col min="18" max="19" width="9" style="44"/>
    <col min="20" max="16384" width="9" style="1"/>
  </cols>
  <sheetData>
    <row r="1" ht="23.25" customHeight="1" spans="1:14">
      <c r="A1" s="4" t="s">
        <v>65</v>
      </c>
      <c r="B1" s="4"/>
      <c r="C1" s="4"/>
      <c r="D1" s="4"/>
      <c r="E1" s="4"/>
      <c r="F1" s="4"/>
      <c r="G1" s="4"/>
      <c r="H1" s="4"/>
      <c r="I1" s="4"/>
      <c r="J1" s="4"/>
      <c r="K1" s="4"/>
      <c r="L1" s="56"/>
      <c r="M1" s="56"/>
      <c r="N1" s="56"/>
    </row>
    <row r="2" ht="40" customHeight="1" spans="1:16">
      <c r="A2" s="5" t="s">
        <v>66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39" customFormat="1" ht="27" customHeight="1" spans="1:19">
      <c r="A3" s="6" t="s">
        <v>2</v>
      </c>
      <c r="B3" s="7" t="s">
        <v>3</v>
      </c>
      <c r="C3" s="6" t="s">
        <v>4</v>
      </c>
      <c r="D3" s="6"/>
      <c r="E3" s="6"/>
      <c r="F3" s="6"/>
      <c r="G3" s="6"/>
      <c r="H3" s="6"/>
      <c r="I3" s="6"/>
      <c r="J3" s="57" t="s">
        <v>67</v>
      </c>
      <c r="K3" s="58"/>
      <c r="L3" s="59"/>
      <c r="M3" s="8" t="s">
        <v>5</v>
      </c>
      <c r="N3" s="60" t="s">
        <v>6</v>
      </c>
      <c r="O3" s="28" t="s">
        <v>7</v>
      </c>
      <c r="P3" s="28" t="s">
        <v>8</v>
      </c>
      <c r="R3" s="29" t="s">
        <v>9</v>
      </c>
      <c r="S3" s="29" t="s">
        <v>10</v>
      </c>
    </row>
    <row r="4" s="40" customFormat="1" ht="37.15" customHeight="1" spans="1:19">
      <c r="A4" s="45"/>
      <c r="B4" s="46"/>
      <c r="C4" s="45" t="s">
        <v>11</v>
      </c>
      <c r="D4" s="45" t="s">
        <v>12</v>
      </c>
      <c r="E4" s="8" t="s">
        <v>13</v>
      </c>
      <c r="F4" s="45" t="s">
        <v>15</v>
      </c>
      <c r="G4" s="46" t="s">
        <v>16</v>
      </c>
      <c r="H4" s="45" t="s">
        <v>14</v>
      </c>
      <c r="I4" s="45" t="s">
        <v>17</v>
      </c>
      <c r="J4" s="45" t="s">
        <v>68</v>
      </c>
      <c r="K4" s="45" t="s">
        <v>69</v>
      </c>
      <c r="L4" s="61" t="s">
        <v>70</v>
      </c>
      <c r="M4" s="62"/>
      <c r="N4" s="45"/>
      <c r="O4" s="31"/>
      <c r="P4" s="31"/>
      <c r="R4" s="29"/>
      <c r="S4" s="29"/>
    </row>
    <row r="5" s="41" customFormat="1" ht="47" customHeight="1" spans="1:19">
      <c r="A5" s="11">
        <v>1</v>
      </c>
      <c r="B5" s="11" t="s">
        <v>18</v>
      </c>
      <c r="C5" s="78" t="s">
        <v>71</v>
      </c>
      <c r="D5" s="11" t="s">
        <v>72</v>
      </c>
      <c r="E5" s="11" t="s">
        <v>73</v>
      </c>
      <c r="F5" s="11" t="s">
        <v>74</v>
      </c>
      <c r="G5" s="11">
        <v>81.970797</v>
      </c>
      <c r="H5" s="11">
        <v>1</v>
      </c>
      <c r="I5" s="11" t="s">
        <v>75</v>
      </c>
      <c r="J5" s="11" t="s">
        <v>75</v>
      </c>
      <c r="K5" s="11" t="s">
        <v>76</v>
      </c>
      <c r="L5" s="11" t="s">
        <v>77</v>
      </c>
      <c r="M5" s="11" t="s">
        <v>78</v>
      </c>
      <c r="N5" s="11"/>
      <c r="O5" s="63"/>
      <c r="P5" s="63"/>
      <c r="Q5" s="41" t="s">
        <v>79</v>
      </c>
      <c r="R5" s="65" t="str">
        <f>VLOOKUP(C5,'[1]项目情况统计表 '!$D:$Z,22,0)</f>
        <v>琼库勒乡</v>
      </c>
      <c r="S5" s="65" t="str">
        <f>VLOOKUP(C5,'[1]项目情况统计表 '!$D:$Z,23,0)</f>
        <v>欧吐拉艾日克村、琼库勒村</v>
      </c>
    </row>
    <row r="6" s="41" customFormat="1" ht="47" customHeight="1" spans="1:19">
      <c r="A6" s="11">
        <v>2</v>
      </c>
      <c r="B6" s="11" t="s">
        <v>18</v>
      </c>
      <c r="C6" s="78" t="s">
        <v>80</v>
      </c>
      <c r="D6" s="11" t="s">
        <v>81</v>
      </c>
      <c r="E6" s="11" t="s">
        <v>73</v>
      </c>
      <c r="F6" s="11" t="s">
        <v>82</v>
      </c>
      <c r="G6" s="11">
        <v>78.189516</v>
      </c>
      <c r="H6" s="11">
        <v>1488</v>
      </c>
      <c r="I6" s="11" t="s">
        <v>75</v>
      </c>
      <c r="J6" s="11" t="s">
        <v>75</v>
      </c>
      <c r="K6" s="11" t="s">
        <v>76</v>
      </c>
      <c r="L6" s="11" t="s">
        <v>77</v>
      </c>
      <c r="M6" s="11" t="s">
        <v>78</v>
      </c>
      <c r="N6" s="11"/>
      <c r="O6" s="63"/>
      <c r="P6" s="63"/>
      <c r="Q6" s="41" t="s">
        <v>79</v>
      </c>
      <c r="R6" s="65" t="str">
        <f>VLOOKUP(C6,'[1]项目情况统计表 '!$D:$Z,22,0)</f>
        <v>琼库勒乡</v>
      </c>
      <c r="S6" s="65" t="str">
        <f>VLOOKUP(C6,'[1]项目情况统计表 '!$D:$Z,23,0)</f>
        <v>琼库勒村</v>
      </c>
    </row>
    <row r="7" s="41" customFormat="1" ht="47" customHeight="1" spans="1:19">
      <c r="A7" s="11">
        <v>3</v>
      </c>
      <c r="B7" s="11" t="s">
        <v>18</v>
      </c>
      <c r="C7" s="75" t="s">
        <v>83</v>
      </c>
      <c r="D7" s="11" t="s">
        <v>84</v>
      </c>
      <c r="E7" s="11" t="s">
        <v>40</v>
      </c>
      <c r="F7" s="11" t="s">
        <v>35</v>
      </c>
      <c r="G7" s="11">
        <v>17.92</v>
      </c>
      <c r="H7" s="11">
        <v>12800</v>
      </c>
      <c r="I7" s="11" t="s">
        <v>85</v>
      </c>
      <c r="J7" s="11" t="s">
        <v>85</v>
      </c>
      <c r="K7" s="11" t="s">
        <v>76</v>
      </c>
      <c r="L7" s="11" t="s">
        <v>77</v>
      </c>
      <c r="M7" s="11" t="s">
        <v>42</v>
      </c>
      <c r="N7" s="11"/>
      <c r="O7" s="63"/>
      <c r="P7" s="63"/>
      <c r="Q7" s="41" t="s">
        <v>79</v>
      </c>
      <c r="R7" s="65" t="str">
        <f>VLOOKUP(C7,'[1]项目情况统计表 '!$D:$Z,22,0)</f>
        <v>琼库勒乡</v>
      </c>
      <c r="S7" s="65">
        <f>VLOOKUP(C7,'[1]项目情况统计表 '!$D:$Z,23,0)</f>
        <v>0</v>
      </c>
    </row>
    <row r="8" s="41" customFormat="1" ht="47" customHeight="1" spans="1:19">
      <c r="A8" s="11">
        <v>4</v>
      </c>
      <c r="B8" s="11" t="s">
        <v>18</v>
      </c>
      <c r="C8" s="78" t="s">
        <v>86</v>
      </c>
      <c r="D8" s="11" t="s">
        <v>87</v>
      </c>
      <c r="E8" s="11" t="s">
        <v>40</v>
      </c>
      <c r="F8" s="11" t="s">
        <v>88</v>
      </c>
      <c r="G8" s="11">
        <v>50</v>
      </c>
      <c r="H8" s="11">
        <v>1</v>
      </c>
      <c r="I8" s="11" t="s">
        <v>89</v>
      </c>
      <c r="J8" s="11" t="s">
        <v>89</v>
      </c>
      <c r="K8" s="11" t="s">
        <v>76</v>
      </c>
      <c r="L8" s="11" t="s">
        <v>90</v>
      </c>
      <c r="M8" s="11" t="s">
        <v>91</v>
      </c>
      <c r="N8" s="11"/>
      <c r="O8" s="63"/>
      <c r="P8" s="63"/>
      <c r="Q8" s="41" t="s">
        <v>79</v>
      </c>
      <c r="R8" s="65" t="str">
        <f>VLOOKUP(C8,'[1]项目情况统计表 '!$D:$Z,22,0)</f>
        <v>琼库勒乡</v>
      </c>
      <c r="S8" s="65" t="str">
        <f>VLOOKUP(C8,'[1]项目情况统计表 '!$D:$Z,23,0)</f>
        <v>欧吐拉艾日克村</v>
      </c>
    </row>
    <row r="9" s="41" customFormat="1" ht="47" customHeight="1" spans="1:19">
      <c r="A9" s="11">
        <v>5</v>
      </c>
      <c r="B9" s="11" t="s">
        <v>18</v>
      </c>
      <c r="C9" s="75" t="s">
        <v>92</v>
      </c>
      <c r="D9" s="11" t="s">
        <v>72</v>
      </c>
      <c r="E9" s="11" t="s">
        <v>73</v>
      </c>
      <c r="F9" s="11" t="s">
        <v>74</v>
      </c>
      <c r="G9" s="12">
        <v>74.310387</v>
      </c>
      <c r="H9" s="10">
        <v>1</v>
      </c>
      <c r="I9" s="10" t="s">
        <v>23</v>
      </c>
      <c r="J9" s="10" t="s">
        <v>23</v>
      </c>
      <c r="K9" s="11" t="s">
        <v>76</v>
      </c>
      <c r="L9" s="11" t="s">
        <v>77</v>
      </c>
      <c r="M9" s="11" t="s">
        <v>78</v>
      </c>
      <c r="N9" s="11"/>
      <c r="O9" s="63"/>
      <c r="P9" s="63"/>
      <c r="Q9" s="41" t="s">
        <v>93</v>
      </c>
      <c r="R9" s="65" t="str">
        <f>VLOOKUP(C9,'[1]项目情况统计表 '!$D:$Z,22,0)</f>
        <v>英吾斯塘乡</v>
      </c>
      <c r="S9" s="65" t="str">
        <f>VLOOKUP(C9,'[1]项目情况统计表 '!$D:$Z,23,0)</f>
        <v>艾盖西铁热木村</v>
      </c>
    </row>
    <row r="10" s="41" customFormat="1" ht="47" customHeight="1" spans="1:19">
      <c r="A10" s="11">
        <v>6</v>
      </c>
      <c r="B10" s="11" t="s">
        <v>18</v>
      </c>
      <c r="C10" s="75" t="s">
        <v>94</v>
      </c>
      <c r="D10" s="12" t="s">
        <v>95</v>
      </c>
      <c r="E10" s="12" t="s">
        <v>96</v>
      </c>
      <c r="F10" s="11" t="s">
        <v>74</v>
      </c>
      <c r="G10" s="12">
        <v>68.526056</v>
      </c>
      <c r="H10" s="10">
        <v>3</v>
      </c>
      <c r="I10" s="11" t="s">
        <v>97</v>
      </c>
      <c r="J10" s="11" t="s">
        <v>97</v>
      </c>
      <c r="K10" s="11" t="s">
        <v>76</v>
      </c>
      <c r="L10" s="11" t="s">
        <v>77</v>
      </c>
      <c r="M10" s="11" t="s">
        <v>98</v>
      </c>
      <c r="N10" s="11"/>
      <c r="O10" s="63"/>
      <c r="P10" s="63"/>
      <c r="Q10" s="41" t="s">
        <v>93</v>
      </c>
      <c r="R10" s="65" t="str">
        <f>VLOOKUP(C10,'[1]项目情况统计表 '!$D:$Z,22,0)</f>
        <v>英吾斯塘乡</v>
      </c>
      <c r="S10" s="65" t="str">
        <f>VLOOKUP(C10,'[1]项目情况统计表 '!$D:$Z,23,0)</f>
        <v>科台买艾日科村、英吾斯塘村、吐排吾斯塘村</v>
      </c>
    </row>
    <row r="11" s="41" customFormat="1" ht="47" customHeight="1" spans="1:19">
      <c r="A11" s="11">
        <v>7</v>
      </c>
      <c r="B11" s="11" t="s">
        <v>18</v>
      </c>
      <c r="C11" s="75" t="s">
        <v>99</v>
      </c>
      <c r="D11" s="12" t="s">
        <v>100</v>
      </c>
      <c r="E11" s="12" t="s">
        <v>101</v>
      </c>
      <c r="F11" s="11" t="s">
        <v>102</v>
      </c>
      <c r="G11" s="12">
        <v>8.8</v>
      </c>
      <c r="H11" s="10">
        <v>2</v>
      </c>
      <c r="I11" s="10" t="s">
        <v>23</v>
      </c>
      <c r="J11" s="10" t="s">
        <v>23</v>
      </c>
      <c r="K11" s="11" t="s">
        <v>76</v>
      </c>
      <c r="L11" s="11" t="s">
        <v>77</v>
      </c>
      <c r="M11" s="11" t="s">
        <v>103</v>
      </c>
      <c r="N11" s="11"/>
      <c r="O11" s="63"/>
      <c r="P11" s="63"/>
      <c r="Q11" s="41" t="s">
        <v>93</v>
      </c>
      <c r="R11" s="65" t="str">
        <f>VLOOKUP(C11,'[1]项目情况统计表 '!$D:$Z,22,0)</f>
        <v>英吾斯塘乡</v>
      </c>
      <c r="S11" s="65" t="str">
        <f>VLOOKUP(C11,'[1]项目情况统计表 '!$D:$Z,23,0)</f>
        <v>盖西铁热木村</v>
      </c>
    </row>
    <row r="12" s="41" customFormat="1" ht="39" customHeight="1" spans="1:19">
      <c r="A12" s="11">
        <v>8</v>
      </c>
      <c r="B12" s="11" t="s">
        <v>18</v>
      </c>
      <c r="C12" s="75" t="s">
        <v>104</v>
      </c>
      <c r="D12" s="11" t="s">
        <v>81</v>
      </c>
      <c r="E12" s="11" t="s">
        <v>73</v>
      </c>
      <c r="F12" s="11" t="s">
        <v>105</v>
      </c>
      <c r="G12" s="11">
        <v>12.6</v>
      </c>
      <c r="H12" s="10">
        <v>63</v>
      </c>
      <c r="I12" s="10" t="s">
        <v>23</v>
      </c>
      <c r="J12" s="10" t="s">
        <v>23</v>
      </c>
      <c r="K12" s="11" t="s">
        <v>76</v>
      </c>
      <c r="L12" s="11" t="s">
        <v>77</v>
      </c>
      <c r="M12" s="11" t="s">
        <v>78</v>
      </c>
      <c r="N12" s="11"/>
      <c r="O12" s="63"/>
      <c r="P12" s="63"/>
      <c r="Q12" s="41" t="s">
        <v>93</v>
      </c>
      <c r="R12" s="65" t="str">
        <f>VLOOKUP(C12,'[1]项目情况统计表 '!$D:$Z,22,0)</f>
        <v>英吾斯塘乡</v>
      </c>
      <c r="S12" s="65" t="str">
        <f>VLOOKUP(C12,'[1]项目情况统计表 '!$D:$Z,23,0)</f>
        <v>艾盖西铁热木村</v>
      </c>
    </row>
    <row r="13" s="41" customFormat="1" ht="39" customHeight="1" spans="1:19">
      <c r="A13" s="11">
        <v>9</v>
      </c>
      <c r="B13" s="11" t="s">
        <v>18</v>
      </c>
      <c r="C13" s="75" t="s">
        <v>106</v>
      </c>
      <c r="D13" s="12" t="s">
        <v>107</v>
      </c>
      <c r="E13" s="12" t="s">
        <v>101</v>
      </c>
      <c r="F13" s="11" t="s">
        <v>102</v>
      </c>
      <c r="G13" s="11">
        <v>16</v>
      </c>
      <c r="H13" s="10">
        <v>1</v>
      </c>
      <c r="I13" s="10" t="s">
        <v>23</v>
      </c>
      <c r="J13" s="10" t="s">
        <v>23</v>
      </c>
      <c r="K13" s="11" t="s">
        <v>76</v>
      </c>
      <c r="L13" s="11" t="s">
        <v>77</v>
      </c>
      <c r="M13" s="11" t="s">
        <v>78</v>
      </c>
      <c r="N13" s="11"/>
      <c r="O13" s="63"/>
      <c r="P13" s="63"/>
      <c r="Q13" s="41" t="s">
        <v>93</v>
      </c>
      <c r="R13" s="65" t="str">
        <f>VLOOKUP(C13,'[1]项目情况统计表 '!$D:$Z,22,0)</f>
        <v>英吾斯塘乡</v>
      </c>
      <c r="S13" s="65" t="str">
        <f>VLOOKUP(C13,'[1]项目情况统计表 '!$D:$Z,23,0)</f>
        <v>艾盖西铁热木村</v>
      </c>
    </row>
    <row r="14" s="41" customFormat="1" ht="39" customHeight="1" spans="1:19">
      <c r="A14" s="11">
        <v>10</v>
      </c>
      <c r="B14" s="11" t="s">
        <v>18</v>
      </c>
      <c r="C14" s="75" t="s">
        <v>108</v>
      </c>
      <c r="D14" s="11" t="s">
        <v>81</v>
      </c>
      <c r="E14" s="11" t="s">
        <v>73</v>
      </c>
      <c r="F14" s="11" t="s">
        <v>74</v>
      </c>
      <c r="G14" s="11">
        <v>51.52887</v>
      </c>
      <c r="H14" s="10">
        <v>1</v>
      </c>
      <c r="I14" s="10" t="s">
        <v>23</v>
      </c>
      <c r="J14" s="10" t="s">
        <v>23</v>
      </c>
      <c r="K14" s="11" t="s">
        <v>76</v>
      </c>
      <c r="L14" s="11" t="s">
        <v>77</v>
      </c>
      <c r="M14" s="11" t="s">
        <v>78</v>
      </c>
      <c r="N14" s="11"/>
      <c r="O14" s="63"/>
      <c r="P14" s="63"/>
      <c r="Q14" s="41" t="s">
        <v>93</v>
      </c>
      <c r="R14" s="65" t="str">
        <f>VLOOKUP(C14,'[1]项目情况统计表 '!$D:$Z,22,0)</f>
        <v>英吾斯塘乡</v>
      </c>
      <c r="S14" s="65" t="str">
        <f>VLOOKUP(C14,'[1]项目情况统计表 '!$D:$Z,23,0)</f>
        <v>艾盖西铁热木村</v>
      </c>
    </row>
    <row r="15" s="41" customFormat="1" ht="39" customHeight="1" spans="1:19">
      <c r="A15" s="11">
        <v>11</v>
      </c>
      <c r="B15" s="11" t="s">
        <v>18</v>
      </c>
      <c r="C15" s="76" t="s">
        <v>109</v>
      </c>
      <c r="D15" s="11" t="s">
        <v>81</v>
      </c>
      <c r="E15" s="11" t="s">
        <v>73</v>
      </c>
      <c r="F15" s="10" t="s">
        <v>74</v>
      </c>
      <c r="G15" s="47">
        <v>20.045749</v>
      </c>
      <c r="H15" s="47">
        <v>1</v>
      </c>
      <c r="I15" s="47" t="s">
        <v>110</v>
      </c>
      <c r="J15" s="47" t="s">
        <v>110</v>
      </c>
      <c r="K15" s="11" t="s">
        <v>76</v>
      </c>
      <c r="L15" s="64" t="s">
        <v>111</v>
      </c>
      <c r="M15" s="11" t="s">
        <v>112</v>
      </c>
      <c r="N15" s="11"/>
      <c r="O15" s="63"/>
      <c r="P15" s="63"/>
      <c r="Q15" s="41" t="s">
        <v>113</v>
      </c>
      <c r="R15" s="65" t="str">
        <f>VLOOKUP(C15,'[1]项目情况统计表 '!$D:$Z,22,0)</f>
        <v>托格拉克勒克乡</v>
      </c>
      <c r="S15" s="65" t="str">
        <f>VLOOKUP(C15,'[1]项目情况统计表 '!$D:$Z,23,0)</f>
        <v>兰干村</v>
      </c>
    </row>
    <row r="16" s="41" customFormat="1" ht="39" customHeight="1" spans="1:19">
      <c r="A16" s="11">
        <v>12</v>
      </c>
      <c r="B16" s="11" t="s">
        <v>18</v>
      </c>
      <c r="C16" s="76" t="s">
        <v>114</v>
      </c>
      <c r="D16" s="10" t="s">
        <v>115</v>
      </c>
      <c r="E16" s="12" t="s">
        <v>101</v>
      </c>
      <c r="F16" s="10" t="s">
        <v>102</v>
      </c>
      <c r="G16" s="47">
        <v>23.88</v>
      </c>
      <c r="H16" s="47">
        <v>2</v>
      </c>
      <c r="I16" s="47" t="s">
        <v>110</v>
      </c>
      <c r="J16" s="47" t="s">
        <v>110</v>
      </c>
      <c r="K16" s="11" t="s">
        <v>76</v>
      </c>
      <c r="L16" s="64" t="s">
        <v>111</v>
      </c>
      <c r="M16" s="11" t="s">
        <v>116</v>
      </c>
      <c r="N16" s="11"/>
      <c r="O16" s="63"/>
      <c r="P16" s="63"/>
      <c r="Q16" s="41" t="s">
        <v>113</v>
      </c>
      <c r="R16" s="65" t="str">
        <f>VLOOKUP(C16,'[1]项目情况统计表 '!$D:$Z,22,0)</f>
        <v>托格拉克勒克乡</v>
      </c>
      <c r="S16" s="65" t="str">
        <f>VLOOKUP(C16,'[1]项目情况统计表 '!$D:$Z,23,0)</f>
        <v>兰干村</v>
      </c>
    </row>
    <row r="17" s="41" customFormat="1" ht="39" customHeight="1" spans="1:19">
      <c r="A17" s="11">
        <v>13</v>
      </c>
      <c r="B17" s="11" t="s">
        <v>18</v>
      </c>
      <c r="C17" s="76" t="s">
        <v>117</v>
      </c>
      <c r="D17" s="11" t="s">
        <v>81</v>
      </c>
      <c r="E17" s="11" t="s">
        <v>73</v>
      </c>
      <c r="F17" s="10" t="s">
        <v>74</v>
      </c>
      <c r="G17" s="47">
        <v>46.304013</v>
      </c>
      <c r="H17" s="47">
        <v>1</v>
      </c>
      <c r="I17" s="47" t="s">
        <v>118</v>
      </c>
      <c r="J17" s="47" t="s">
        <v>118</v>
      </c>
      <c r="K17" s="11" t="s">
        <v>76</v>
      </c>
      <c r="L17" s="64" t="s">
        <v>111</v>
      </c>
      <c r="M17" s="11" t="s">
        <v>112</v>
      </c>
      <c r="N17" s="11"/>
      <c r="O17" s="63"/>
      <c r="P17" s="63"/>
      <c r="Q17" s="41" t="s">
        <v>113</v>
      </c>
      <c r="R17" s="65" t="str">
        <f>VLOOKUP(C17,'[1]项目情况统计表 '!$D:$Z,22,0)</f>
        <v>托格拉克勒克乡</v>
      </c>
      <c r="S17" s="65" t="str">
        <f>VLOOKUP(C17,'[1]项目情况统计表 '!$D:$Z,23,0)</f>
        <v>兰干村、扎滚鲁克村</v>
      </c>
    </row>
    <row r="18" s="41" customFormat="1" ht="39" customHeight="1" spans="1:19">
      <c r="A18" s="11">
        <v>14</v>
      </c>
      <c r="B18" s="11" t="s">
        <v>18</v>
      </c>
      <c r="C18" s="76" t="s">
        <v>119</v>
      </c>
      <c r="D18" s="10" t="s">
        <v>120</v>
      </c>
      <c r="E18" s="10" t="s">
        <v>101</v>
      </c>
      <c r="F18" s="10" t="s">
        <v>102</v>
      </c>
      <c r="G18" s="47">
        <f>29.413941+16.07</f>
        <v>45.483941</v>
      </c>
      <c r="H18" s="47">
        <v>1</v>
      </c>
      <c r="I18" s="47" t="s">
        <v>110</v>
      </c>
      <c r="J18" s="47" t="s">
        <v>110</v>
      </c>
      <c r="K18" s="11" t="s">
        <v>76</v>
      </c>
      <c r="L18" s="64" t="s">
        <v>111</v>
      </c>
      <c r="M18" s="11" t="s">
        <v>116</v>
      </c>
      <c r="N18" s="11"/>
      <c r="O18" s="63"/>
      <c r="P18" s="63"/>
      <c r="Q18" s="41" t="s">
        <v>113</v>
      </c>
      <c r="R18" s="65" t="str">
        <f>VLOOKUP(C18,'[1]项目情况统计表 '!$D:$Z,22,0)</f>
        <v>托格拉克勒克乡</v>
      </c>
      <c r="S18" s="65" t="str">
        <f>VLOOKUP(C18,'[1]项目情况统计表 '!$D:$Z,23,0)</f>
        <v>兰干村</v>
      </c>
    </row>
    <row r="19" s="41" customFormat="1" ht="39" customHeight="1" spans="1:19">
      <c r="A19" s="11">
        <v>15</v>
      </c>
      <c r="B19" s="11" t="s">
        <v>18</v>
      </c>
      <c r="C19" s="76" t="s">
        <v>121</v>
      </c>
      <c r="D19" s="11" t="s">
        <v>81</v>
      </c>
      <c r="E19" s="11" t="s">
        <v>73</v>
      </c>
      <c r="F19" s="10" t="s">
        <v>74</v>
      </c>
      <c r="G19" s="47">
        <v>37.301492</v>
      </c>
      <c r="H19" s="47">
        <v>1</v>
      </c>
      <c r="I19" s="47" t="s">
        <v>110</v>
      </c>
      <c r="J19" s="47" t="s">
        <v>110</v>
      </c>
      <c r="K19" s="11" t="s">
        <v>76</v>
      </c>
      <c r="L19" s="64" t="s">
        <v>111</v>
      </c>
      <c r="M19" s="11" t="s">
        <v>78</v>
      </c>
      <c r="N19" s="11"/>
      <c r="O19" s="63"/>
      <c r="P19" s="63"/>
      <c r="Q19" s="41" t="s">
        <v>113</v>
      </c>
      <c r="R19" s="65" t="str">
        <f>VLOOKUP(C19,'[1]项目情况统计表 '!$D:$Z,22,0)</f>
        <v>托格拉克勒克乡</v>
      </c>
      <c r="S19" s="65" t="str">
        <f>VLOOKUP(C19,'[1]项目情况统计表 '!$D:$Z,23,0)</f>
        <v>兰干村</v>
      </c>
    </row>
    <row r="20" s="41" customFormat="1" ht="39" customHeight="1" spans="1:19">
      <c r="A20" s="11">
        <v>16</v>
      </c>
      <c r="B20" s="11" t="s">
        <v>18</v>
      </c>
      <c r="C20" s="79" t="s">
        <v>122</v>
      </c>
      <c r="D20" s="47" t="s">
        <v>123</v>
      </c>
      <c r="E20" s="12" t="s">
        <v>96</v>
      </c>
      <c r="F20" s="47" t="s">
        <v>74</v>
      </c>
      <c r="G20" s="47">
        <v>52.295768</v>
      </c>
      <c r="H20" s="47">
        <v>1</v>
      </c>
      <c r="I20" s="47" t="s">
        <v>110</v>
      </c>
      <c r="J20" s="47" t="s">
        <v>110</v>
      </c>
      <c r="K20" s="11" t="s">
        <v>76</v>
      </c>
      <c r="L20" s="64" t="s">
        <v>111</v>
      </c>
      <c r="M20" s="64" t="s">
        <v>112</v>
      </c>
      <c r="N20" s="64"/>
      <c r="O20" s="63"/>
      <c r="P20" s="63"/>
      <c r="Q20" s="41" t="s">
        <v>113</v>
      </c>
      <c r="R20" s="65" t="str">
        <f>VLOOKUP(C20,'[1]项目情况统计表 '!$D:$Z,22,0)</f>
        <v>托格拉克勒克乡</v>
      </c>
      <c r="S20" s="65" t="str">
        <f>VLOOKUP(C20,'[1]项目情况统计表 '!$D:$Z,23,0)</f>
        <v>兰干村</v>
      </c>
    </row>
    <row r="21" s="41" customFormat="1" ht="39" customHeight="1" spans="1:19">
      <c r="A21" s="11">
        <v>17</v>
      </c>
      <c r="B21" s="11" t="s">
        <v>18</v>
      </c>
      <c r="C21" s="76" t="s">
        <v>124</v>
      </c>
      <c r="D21" s="11" t="s">
        <v>81</v>
      </c>
      <c r="E21" s="11" t="s">
        <v>73</v>
      </c>
      <c r="F21" s="11" t="s">
        <v>105</v>
      </c>
      <c r="G21" s="47">
        <v>15</v>
      </c>
      <c r="H21" s="47">
        <v>30</v>
      </c>
      <c r="I21" s="47" t="s">
        <v>110</v>
      </c>
      <c r="J21" s="47" t="s">
        <v>110</v>
      </c>
      <c r="K21" s="11" t="s">
        <v>76</v>
      </c>
      <c r="L21" s="64" t="s">
        <v>111</v>
      </c>
      <c r="M21" s="11" t="s">
        <v>78</v>
      </c>
      <c r="N21" s="11"/>
      <c r="O21" s="63"/>
      <c r="P21" s="63"/>
      <c r="Q21" s="41" t="s">
        <v>113</v>
      </c>
      <c r="R21" s="65" t="str">
        <f>VLOOKUP(C21,'[1]项目情况统计表 '!$D:$Z,22,0)</f>
        <v>托格拉克勒克乡</v>
      </c>
      <c r="S21" s="65" t="str">
        <f>VLOOKUP(C21,'[1]项目情况统计表 '!$D:$Z,23,0)</f>
        <v>兰干村</v>
      </c>
    </row>
    <row r="22" s="41" customFormat="1" ht="69" customHeight="1" spans="1:19">
      <c r="A22" s="11">
        <v>18</v>
      </c>
      <c r="B22" s="11" t="s">
        <v>18</v>
      </c>
      <c r="C22" s="16" t="s">
        <v>125</v>
      </c>
      <c r="D22" s="15" t="s">
        <v>126</v>
      </c>
      <c r="E22" s="15" t="s">
        <v>96</v>
      </c>
      <c r="F22" s="11" t="s">
        <v>74</v>
      </c>
      <c r="G22" s="11">
        <v>96.712771</v>
      </c>
      <c r="H22" s="10">
        <v>20</v>
      </c>
      <c r="I22" s="11" t="s">
        <v>127</v>
      </c>
      <c r="J22" s="11" t="s">
        <v>127</v>
      </c>
      <c r="K22" s="11" t="s">
        <v>76</v>
      </c>
      <c r="L22" s="64" t="s">
        <v>111</v>
      </c>
      <c r="M22" s="11" t="s">
        <v>128</v>
      </c>
      <c r="N22" s="11"/>
      <c r="O22" s="63"/>
      <c r="P22" s="63"/>
      <c r="Q22" s="41" t="s">
        <v>129</v>
      </c>
      <c r="R22" s="65" t="str">
        <f>VLOOKUP(C22,'[1]项目情况统计表 '!$D:$Z,22,0)</f>
        <v>奥依亚依拉克镇</v>
      </c>
      <c r="S22" s="65" t="str">
        <f>VLOOKUP(C22,'[1]项目情况统计表 '!$D:$Z,23,0)</f>
        <v>奥依亚依拉克村、色日克阔勒村、布古纳村、苏塘村、阿尔帕村</v>
      </c>
    </row>
    <row r="23" s="41" customFormat="1" ht="69" customHeight="1" spans="1:19">
      <c r="A23" s="11">
        <v>19</v>
      </c>
      <c r="B23" s="11" t="s">
        <v>18</v>
      </c>
      <c r="C23" s="77" t="s">
        <v>130</v>
      </c>
      <c r="D23" s="15" t="s">
        <v>131</v>
      </c>
      <c r="E23" s="10" t="s">
        <v>101</v>
      </c>
      <c r="F23" s="11" t="s">
        <v>102</v>
      </c>
      <c r="G23" s="11">
        <v>16.6</v>
      </c>
      <c r="H23" s="10">
        <v>3</v>
      </c>
      <c r="I23" s="11" t="s">
        <v>127</v>
      </c>
      <c r="J23" s="11" t="s">
        <v>127</v>
      </c>
      <c r="K23" s="11" t="s">
        <v>76</v>
      </c>
      <c r="L23" s="64" t="s">
        <v>111</v>
      </c>
      <c r="M23" s="11" t="s">
        <v>132</v>
      </c>
      <c r="N23" s="11"/>
      <c r="O23" s="63"/>
      <c r="P23" s="63"/>
      <c r="Q23" s="2" t="s">
        <v>129</v>
      </c>
      <c r="R23" s="65" t="str">
        <f>VLOOKUP(C23,'[1]项目情况统计表 '!$D:$Z,22,0)</f>
        <v>奥依亚依拉克镇</v>
      </c>
      <c r="S23" s="65" t="str">
        <f>VLOOKUP(C23,'[1]项目情况统计表 '!$D:$Z,23,0)</f>
        <v>奥依亚依拉克村、色日克阔勒村、布古纳村、苏塘村、阿尔帕村</v>
      </c>
    </row>
    <row r="24" s="41" customFormat="1" ht="69" customHeight="1" spans="1:19">
      <c r="A24" s="11">
        <v>20</v>
      </c>
      <c r="B24" s="11" t="s">
        <v>18</v>
      </c>
      <c r="C24" s="77" t="s">
        <v>133</v>
      </c>
      <c r="D24" s="11" t="s">
        <v>81</v>
      </c>
      <c r="E24" s="11" t="s">
        <v>73</v>
      </c>
      <c r="F24" s="11" t="s">
        <v>74</v>
      </c>
      <c r="G24" s="11">
        <v>56.888492</v>
      </c>
      <c r="H24" s="10">
        <v>7</v>
      </c>
      <c r="I24" s="11" t="s">
        <v>127</v>
      </c>
      <c r="J24" s="11" t="s">
        <v>127</v>
      </c>
      <c r="K24" s="11" t="s">
        <v>76</v>
      </c>
      <c r="L24" s="64" t="s">
        <v>111</v>
      </c>
      <c r="M24" s="11" t="s">
        <v>78</v>
      </c>
      <c r="N24" s="11"/>
      <c r="O24" s="63"/>
      <c r="P24" s="63"/>
      <c r="Q24" s="2" t="s">
        <v>129</v>
      </c>
      <c r="R24" s="65" t="str">
        <f>VLOOKUP(C24,'[1]项目情况统计表 '!$D:$Z,22,0)</f>
        <v>奥依亚依拉克镇</v>
      </c>
      <c r="S24" s="65">
        <f>VLOOKUP(C24,'[1]项目情况统计表 '!$D:$Z,23,0)</f>
        <v>0</v>
      </c>
    </row>
    <row r="25" s="41" customFormat="1" ht="39" customHeight="1" spans="1:19">
      <c r="A25" s="11">
        <v>21</v>
      </c>
      <c r="B25" s="11" t="s">
        <v>18</v>
      </c>
      <c r="C25" s="15" t="s">
        <v>134</v>
      </c>
      <c r="D25" s="11" t="s">
        <v>81</v>
      </c>
      <c r="E25" s="11" t="s">
        <v>73</v>
      </c>
      <c r="F25" s="11" t="s">
        <v>74</v>
      </c>
      <c r="G25" s="11">
        <v>7.759037</v>
      </c>
      <c r="H25" s="10">
        <v>1</v>
      </c>
      <c r="I25" s="11" t="s">
        <v>135</v>
      </c>
      <c r="J25" s="11" t="s">
        <v>135</v>
      </c>
      <c r="K25" s="11" t="s">
        <v>76</v>
      </c>
      <c r="L25" s="64" t="s">
        <v>111</v>
      </c>
      <c r="M25" s="11" t="s">
        <v>78</v>
      </c>
      <c r="N25" s="11"/>
      <c r="O25" s="63"/>
      <c r="P25" s="63"/>
      <c r="Q25" s="41" t="s">
        <v>129</v>
      </c>
      <c r="R25" s="65" t="str">
        <f>VLOOKUP(C25,'[1]项目情况统计表 '!$D:$Z,22,0)</f>
        <v>奥依亚依拉克镇</v>
      </c>
      <c r="S25" s="65" t="str">
        <f>VLOOKUP(C25,'[1]项目情况统计表 '!$D:$Z,23,0)</f>
        <v>布古纳村</v>
      </c>
    </row>
    <row r="26" s="41" customFormat="1" ht="39" customHeight="1" spans="1:19">
      <c r="A26" s="11">
        <v>22</v>
      </c>
      <c r="B26" s="11" t="s">
        <v>18</v>
      </c>
      <c r="C26" s="19" t="s">
        <v>136</v>
      </c>
      <c r="D26" s="11" t="s">
        <v>81</v>
      </c>
      <c r="E26" s="11" t="s">
        <v>73</v>
      </c>
      <c r="F26" s="48" t="s">
        <v>74</v>
      </c>
      <c r="G26" s="20">
        <v>33.474056</v>
      </c>
      <c r="H26" s="48">
        <v>1</v>
      </c>
      <c r="I26" s="10" t="s">
        <v>137</v>
      </c>
      <c r="J26" s="10" t="s">
        <v>137</v>
      </c>
      <c r="K26" s="11" t="s">
        <v>76</v>
      </c>
      <c r="L26" s="11" t="s">
        <v>111</v>
      </c>
      <c r="M26" s="11" t="s">
        <v>138</v>
      </c>
      <c r="N26" s="11"/>
      <c r="O26" s="63"/>
      <c r="P26" s="63"/>
      <c r="Q26" s="41" t="s">
        <v>139</v>
      </c>
      <c r="R26" s="65" t="str">
        <f>VLOOKUP(C26,'[1]项目情况统计表 '!$D:$Z,22,0)</f>
        <v>塔提让镇</v>
      </c>
      <c r="S26" s="65" t="str">
        <f>VLOOKUP(C26,'[1]项目情况统计表 '!$D:$Z,23,0)</f>
        <v>阿德热热斯曼村</v>
      </c>
    </row>
    <row r="27" s="41" customFormat="1" ht="39" customHeight="1" spans="1:19">
      <c r="A27" s="11">
        <v>23</v>
      </c>
      <c r="B27" s="11" t="s">
        <v>18</v>
      </c>
      <c r="C27" s="49" t="s">
        <v>140</v>
      </c>
      <c r="D27" s="11" t="s">
        <v>81</v>
      </c>
      <c r="E27" s="11" t="s">
        <v>73</v>
      </c>
      <c r="F27" s="48" t="s">
        <v>74</v>
      </c>
      <c r="G27" s="20">
        <v>82.191587</v>
      </c>
      <c r="H27" s="48">
        <v>1</v>
      </c>
      <c r="I27" s="10" t="s">
        <v>137</v>
      </c>
      <c r="J27" s="10" t="s">
        <v>137</v>
      </c>
      <c r="K27" s="11" t="s">
        <v>76</v>
      </c>
      <c r="L27" s="11" t="s">
        <v>111</v>
      </c>
      <c r="M27" s="11" t="s">
        <v>138</v>
      </c>
      <c r="N27" s="11"/>
      <c r="O27" s="63"/>
      <c r="P27" s="63"/>
      <c r="Q27" s="41" t="s">
        <v>139</v>
      </c>
      <c r="R27" s="65" t="str">
        <f>VLOOKUP(C27,'[1]项目情况统计表 '!$D:$Z,22,0)</f>
        <v>塔提让镇</v>
      </c>
      <c r="S27" s="65" t="str">
        <f>VLOOKUP(C27,'[1]项目情况统计表 '!$D:$Z,23,0)</f>
        <v>阿德热斯曼村</v>
      </c>
    </row>
    <row r="28" s="41" customFormat="1" ht="39" customHeight="1" spans="1:19">
      <c r="A28" s="11">
        <v>24</v>
      </c>
      <c r="B28" s="11" t="s">
        <v>18</v>
      </c>
      <c r="C28" s="50" t="s">
        <v>141</v>
      </c>
      <c r="D28" s="51" t="s">
        <v>142</v>
      </c>
      <c r="E28" s="51" t="s">
        <v>40</v>
      </c>
      <c r="F28" s="11" t="s">
        <v>88</v>
      </c>
      <c r="G28" s="12">
        <v>50</v>
      </c>
      <c r="H28" s="12">
        <v>1</v>
      </c>
      <c r="I28" s="10" t="s">
        <v>137</v>
      </c>
      <c r="J28" s="10" t="s">
        <v>137</v>
      </c>
      <c r="K28" s="11" t="s">
        <v>76</v>
      </c>
      <c r="L28" s="11" t="s">
        <v>111</v>
      </c>
      <c r="M28" s="11" t="s">
        <v>138</v>
      </c>
      <c r="N28" s="11" t="s">
        <v>143</v>
      </c>
      <c r="O28" s="63"/>
      <c r="P28" s="63"/>
      <c r="Q28" s="41" t="s">
        <v>139</v>
      </c>
      <c r="R28" s="65" t="str">
        <f>VLOOKUP(C28,'[1]项目情况统计表 '!$D:$Z,22,0)</f>
        <v>塔提让镇</v>
      </c>
      <c r="S28" s="65" t="str">
        <f>VLOOKUP(C28,'[1]项目情况统计表 '!$D:$Z,23,0)</f>
        <v>阿德热斯曼村</v>
      </c>
    </row>
    <row r="29" s="41" customFormat="1" ht="39" customHeight="1" spans="1:19">
      <c r="A29" s="11">
        <v>25</v>
      </c>
      <c r="B29" s="11" t="s">
        <v>18</v>
      </c>
      <c r="C29" s="22" t="s">
        <v>144</v>
      </c>
      <c r="D29" s="23" t="s">
        <v>95</v>
      </c>
      <c r="E29" s="12" t="s">
        <v>96</v>
      </c>
      <c r="F29" s="11" t="s">
        <v>74</v>
      </c>
      <c r="G29" s="20">
        <v>39.104415</v>
      </c>
      <c r="H29" s="11">
        <v>2</v>
      </c>
      <c r="I29" s="10" t="s">
        <v>145</v>
      </c>
      <c r="J29" s="10" t="s">
        <v>145</v>
      </c>
      <c r="K29" s="11" t="s">
        <v>76</v>
      </c>
      <c r="L29" s="11" t="s">
        <v>111</v>
      </c>
      <c r="M29" s="11" t="s">
        <v>28</v>
      </c>
      <c r="N29" s="15"/>
      <c r="O29" s="63"/>
      <c r="P29" s="63"/>
      <c r="Q29" s="41" t="s">
        <v>139</v>
      </c>
      <c r="R29" s="65" t="str">
        <f>VLOOKUP(C29,'[1]项目情况统计表 '!$D:$Z,22,0)</f>
        <v>塔提让镇</v>
      </c>
      <c r="S29" s="65" t="str">
        <f>VLOOKUP(C29,'[1]项目情况统计表 '!$D:$Z,23,0)</f>
        <v>阿亚克塔提让村、色日布央村</v>
      </c>
    </row>
    <row r="30" s="41" customFormat="1" ht="39" customHeight="1" spans="1:19">
      <c r="A30" s="11">
        <v>26</v>
      </c>
      <c r="B30" s="11" t="s">
        <v>18</v>
      </c>
      <c r="C30" s="75" t="s">
        <v>146</v>
      </c>
      <c r="D30" s="12" t="s">
        <v>147</v>
      </c>
      <c r="E30" s="11" t="s">
        <v>40</v>
      </c>
      <c r="F30" s="11" t="s">
        <v>35</v>
      </c>
      <c r="G30" s="10">
        <v>17.92</v>
      </c>
      <c r="H30" s="11">
        <v>12800</v>
      </c>
      <c r="I30" s="11" t="s">
        <v>148</v>
      </c>
      <c r="J30" s="11" t="s">
        <v>148</v>
      </c>
      <c r="K30" s="11" t="s">
        <v>76</v>
      </c>
      <c r="L30" s="11" t="s">
        <v>111</v>
      </c>
      <c r="M30" s="11" t="s">
        <v>28</v>
      </c>
      <c r="N30" s="15"/>
      <c r="O30" s="63"/>
      <c r="P30" s="63"/>
      <c r="Q30" s="41" t="s">
        <v>139</v>
      </c>
      <c r="R30" s="65" t="str">
        <f>VLOOKUP(C30,'[1]项目情况统计表 '!$D:$Z,22,0)</f>
        <v>阿克提坎墩乡托格拉克艾格勒村</v>
      </c>
      <c r="S30" s="65">
        <f>VLOOKUP(C30,'[1]项目情况统计表 '!$D:$Z,23,0)</f>
        <v>0</v>
      </c>
    </row>
    <row r="31" s="41" customFormat="1" ht="39" customHeight="1" spans="1:19">
      <c r="A31" s="11">
        <v>27</v>
      </c>
      <c r="B31" s="11" t="s">
        <v>18</v>
      </c>
      <c r="C31" s="75" t="s">
        <v>149</v>
      </c>
      <c r="D31" s="11" t="s">
        <v>81</v>
      </c>
      <c r="E31" s="11" t="s">
        <v>73</v>
      </c>
      <c r="F31" s="11" t="s">
        <v>74</v>
      </c>
      <c r="G31" s="11">
        <v>133.269081</v>
      </c>
      <c r="H31" s="10">
        <v>1</v>
      </c>
      <c r="I31" s="10" t="s">
        <v>150</v>
      </c>
      <c r="J31" s="10" t="s">
        <v>150</v>
      </c>
      <c r="K31" s="11" t="s">
        <v>76</v>
      </c>
      <c r="L31" s="11" t="s">
        <v>111</v>
      </c>
      <c r="M31" s="11" t="s">
        <v>138</v>
      </c>
      <c r="N31" s="15"/>
      <c r="O31" s="63"/>
      <c r="P31" s="63"/>
      <c r="Q31" s="41" t="s">
        <v>151</v>
      </c>
      <c r="R31" s="65" t="str">
        <f>VLOOKUP(C31,'[1]项目情况统计表 '!$D:$Z,22,0)</f>
        <v>库拉木勒克乡</v>
      </c>
      <c r="S31" s="65" t="str">
        <f>VLOOKUP(C31,'[1]项目情况统计表 '!$D:$Z,23,0)</f>
        <v>巴什克其克村</v>
      </c>
    </row>
    <row r="32" s="41" customFormat="1" ht="39" customHeight="1" spans="1:19">
      <c r="A32" s="11">
        <v>28</v>
      </c>
      <c r="B32" s="11" t="s">
        <v>18</v>
      </c>
      <c r="C32" s="75" t="s">
        <v>152</v>
      </c>
      <c r="D32" s="11" t="s">
        <v>81</v>
      </c>
      <c r="E32" s="11" t="s">
        <v>73</v>
      </c>
      <c r="F32" s="11" t="s">
        <v>74</v>
      </c>
      <c r="G32" s="11">
        <v>61.580092</v>
      </c>
      <c r="H32" s="10">
        <v>1</v>
      </c>
      <c r="I32" s="10" t="s">
        <v>150</v>
      </c>
      <c r="J32" s="10" t="s">
        <v>150</v>
      </c>
      <c r="K32" s="11" t="s">
        <v>76</v>
      </c>
      <c r="L32" s="11" t="s">
        <v>111</v>
      </c>
      <c r="M32" s="11" t="s">
        <v>138</v>
      </c>
      <c r="N32" s="15"/>
      <c r="O32" s="63"/>
      <c r="P32" s="63"/>
      <c r="Q32" s="41" t="s">
        <v>151</v>
      </c>
      <c r="R32" s="65" t="str">
        <f>VLOOKUP(C32,'[1]项目情况统计表 '!$D:$Z,22,0)</f>
        <v>库拉木勒克乡</v>
      </c>
      <c r="S32" s="65" t="str">
        <f>VLOOKUP(C32,'[1]项目情况统计表 '!$D:$Z,23,0)</f>
        <v>巴什克其克村</v>
      </c>
    </row>
    <row r="33" s="41" customFormat="1" ht="39" customHeight="1" spans="1:19">
      <c r="A33" s="11">
        <v>29</v>
      </c>
      <c r="B33" s="11" t="s">
        <v>18</v>
      </c>
      <c r="C33" s="75" t="s">
        <v>153</v>
      </c>
      <c r="D33" s="11" t="s">
        <v>154</v>
      </c>
      <c r="E33" s="12" t="s">
        <v>96</v>
      </c>
      <c r="F33" s="11" t="s">
        <v>74</v>
      </c>
      <c r="G33" s="12">
        <v>56.960218</v>
      </c>
      <c r="H33" s="10">
        <v>1</v>
      </c>
      <c r="I33" s="10" t="s">
        <v>55</v>
      </c>
      <c r="J33" s="10" t="s">
        <v>55</v>
      </c>
      <c r="K33" s="11" t="s">
        <v>76</v>
      </c>
      <c r="L33" s="11" t="s">
        <v>155</v>
      </c>
      <c r="M33" s="11" t="s">
        <v>42</v>
      </c>
      <c r="N33" s="11"/>
      <c r="O33" s="63"/>
      <c r="P33" s="63"/>
      <c r="Q33" s="41" t="s">
        <v>156</v>
      </c>
      <c r="R33" s="65" t="str">
        <f>VLOOKUP(C33,'[1]项目情况统计表 '!$D:$Z,22,0)</f>
        <v>阿克提坎墩乡</v>
      </c>
      <c r="S33" s="65" t="str">
        <f>VLOOKUP(C33,'[1]项目情况统计表 '!$D:$Z,23,0)</f>
        <v>托格拉克艾格勒村</v>
      </c>
    </row>
    <row r="34" s="41" customFormat="1" ht="39" customHeight="1" spans="1:19">
      <c r="A34" s="11">
        <v>30</v>
      </c>
      <c r="B34" s="11" t="s">
        <v>18</v>
      </c>
      <c r="C34" s="80" t="s">
        <v>157</v>
      </c>
      <c r="D34" s="15" t="s">
        <v>158</v>
      </c>
      <c r="E34" s="10" t="s">
        <v>101</v>
      </c>
      <c r="F34" s="11" t="s">
        <v>102</v>
      </c>
      <c r="G34" s="11">
        <v>22</v>
      </c>
      <c r="H34" s="10">
        <v>5</v>
      </c>
      <c r="I34" s="10" t="s">
        <v>55</v>
      </c>
      <c r="J34" s="10" t="s">
        <v>55</v>
      </c>
      <c r="K34" s="11" t="s">
        <v>76</v>
      </c>
      <c r="L34" s="11" t="s">
        <v>155</v>
      </c>
      <c r="M34" s="11" t="s">
        <v>116</v>
      </c>
      <c r="N34" s="11"/>
      <c r="O34" s="63"/>
      <c r="P34" s="63"/>
      <c r="Q34" s="41" t="s">
        <v>156</v>
      </c>
      <c r="R34" s="65" t="str">
        <f>VLOOKUP(C34,'[1]项目情况统计表 '!$D:$Z,22,0)</f>
        <v>阿克提坎墩乡</v>
      </c>
      <c r="S34" s="65" t="str">
        <f>VLOOKUP(C34,'[1]项目情况统计表 '!$D:$Z,23,0)</f>
        <v>托格拉克艾格勒村</v>
      </c>
    </row>
    <row r="35" s="41" customFormat="1" ht="39" customHeight="1" spans="1:19">
      <c r="A35" s="11">
        <v>31</v>
      </c>
      <c r="B35" s="11" t="s">
        <v>18</v>
      </c>
      <c r="C35" s="14" t="s">
        <v>159</v>
      </c>
      <c r="D35" s="11" t="s">
        <v>81</v>
      </c>
      <c r="E35" s="11" t="s">
        <v>73</v>
      </c>
      <c r="F35" s="11" t="s">
        <v>45</v>
      </c>
      <c r="G35" s="12">
        <v>50.794613</v>
      </c>
      <c r="H35" s="10">
        <v>6</v>
      </c>
      <c r="I35" s="10" t="s">
        <v>55</v>
      </c>
      <c r="J35" s="10" t="s">
        <v>55</v>
      </c>
      <c r="K35" s="11" t="s">
        <v>76</v>
      </c>
      <c r="L35" s="11" t="s">
        <v>155</v>
      </c>
      <c r="M35" s="11" t="s">
        <v>78</v>
      </c>
      <c r="N35" s="11"/>
      <c r="O35" s="63"/>
      <c r="P35" s="63"/>
      <c r="Q35" s="2" t="s">
        <v>156</v>
      </c>
      <c r="R35" s="65" t="str">
        <f>VLOOKUP(C35,'[1]项目情况统计表 '!$D:$Z,22,0)</f>
        <v>阿克提坎墩乡</v>
      </c>
      <c r="S35" s="65" t="str">
        <f>VLOOKUP(C35,'[1]项目情况统计表 '!$D:$Z,23,0)</f>
        <v>托格拉克艾格勒村</v>
      </c>
    </row>
    <row r="36" s="41" customFormat="1" ht="39" customHeight="1" spans="1:19">
      <c r="A36" s="11">
        <v>32</v>
      </c>
      <c r="B36" s="11" t="s">
        <v>18</v>
      </c>
      <c r="C36" s="14" t="s">
        <v>160</v>
      </c>
      <c r="D36" s="11" t="s">
        <v>81</v>
      </c>
      <c r="E36" s="11" t="s">
        <v>73</v>
      </c>
      <c r="F36" s="11" t="s">
        <v>74</v>
      </c>
      <c r="G36" s="12">
        <v>22.762513</v>
      </c>
      <c r="H36" s="10">
        <v>4</v>
      </c>
      <c r="I36" s="10" t="s">
        <v>55</v>
      </c>
      <c r="J36" s="10" t="s">
        <v>55</v>
      </c>
      <c r="K36" s="11" t="s">
        <v>76</v>
      </c>
      <c r="L36" s="11" t="s">
        <v>155</v>
      </c>
      <c r="M36" s="11" t="s">
        <v>78</v>
      </c>
      <c r="N36" s="11"/>
      <c r="O36" s="63"/>
      <c r="P36" s="63"/>
      <c r="Q36" s="41" t="s">
        <v>156</v>
      </c>
      <c r="R36" s="65" t="str">
        <f>VLOOKUP(C36,'[1]项目情况统计表 '!$D:$Z,22,0)</f>
        <v>阿克提坎墩乡</v>
      </c>
      <c r="S36" s="65" t="str">
        <f>VLOOKUP(C36,'[1]项目情况统计表 '!$D:$Z,23,0)</f>
        <v>托格拉克艾格勒村</v>
      </c>
    </row>
    <row r="37" s="41" customFormat="1" ht="39" customHeight="1" spans="1:19">
      <c r="A37" s="11">
        <v>33</v>
      </c>
      <c r="B37" s="11" t="s">
        <v>18</v>
      </c>
      <c r="C37" s="81" t="s">
        <v>161</v>
      </c>
      <c r="D37" s="12" t="s">
        <v>147</v>
      </c>
      <c r="E37" s="11" t="s">
        <v>40</v>
      </c>
      <c r="F37" s="11" t="s">
        <v>35</v>
      </c>
      <c r="G37" s="11">
        <v>17.92</v>
      </c>
      <c r="H37" s="10">
        <v>12800</v>
      </c>
      <c r="I37" s="10" t="s">
        <v>55</v>
      </c>
      <c r="J37" s="10" t="s">
        <v>55</v>
      </c>
      <c r="K37" s="11" t="s">
        <v>76</v>
      </c>
      <c r="L37" s="11" t="s">
        <v>155</v>
      </c>
      <c r="M37" s="11" t="s">
        <v>162</v>
      </c>
      <c r="N37" s="11"/>
      <c r="O37" s="63"/>
      <c r="P37" s="63"/>
      <c r="Q37" s="41" t="s">
        <v>156</v>
      </c>
      <c r="R37" s="65" t="s">
        <v>163</v>
      </c>
      <c r="S37" s="65">
        <f>VLOOKUP(C37,'[1]项目情况统计表 '!$D:$Z,23,0)</f>
        <v>0</v>
      </c>
    </row>
    <row r="38" s="41" customFormat="1" ht="39" customHeight="1" spans="1:19">
      <c r="A38" s="11">
        <v>34</v>
      </c>
      <c r="B38" s="11" t="s">
        <v>18</v>
      </c>
      <c r="C38" s="76" t="s">
        <v>164</v>
      </c>
      <c r="D38" s="11" t="s">
        <v>81</v>
      </c>
      <c r="E38" s="11" t="s">
        <v>73</v>
      </c>
      <c r="F38" s="11" t="s">
        <v>74</v>
      </c>
      <c r="G38" s="11">
        <v>12.0047</v>
      </c>
      <c r="H38" s="10">
        <v>7</v>
      </c>
      <c r="I38" s="11" t="s">
        <v>165</v>
      </c>
      <c r="J38" s="11" t="s">
        <v>165</v>
      </c>
      <c r="K38" s="11" t="s">
        <v>76</v>
      </c>
      <c r="L38" s="11" t="s">
        <v>111</v>
      </c>
      <c r="M38" s="11" t="s">
        <v>138</v>
      </c>
      <c r="N38" s="11" t="s">
        <v>166</v>
      </c>
      <c r="O38" s="63"/>
      <c r="P38" s="63"/>
      <c r="Q38" s="41" t="s">
        <v>167</v>
      </c>
      <c r="R38" s="65" t="str">
        <f>VLOOKUP(C38,'[1]项目情况统计表 '!$D:$Z,22,0)</f>
        <v>阿羌镇</v>
      </c>
      <c r="S38" s="65" t="str">
        <f>VLOOKUP(C38,'[1]项目情况统计表 '!$D:$Z,23,0)</f>
        <v>阿羌村、依山干村、萨尔干吉村、喀特勒什村</v>
      </c>
    </row>
    <row r="39" s="41" customFormat="1" ht="39" customHeight="1" spans="1:19">
      <c r="A39" s="11">
        <v>35</v>
      </c>
      <c r="B39" s="11" t="s">
        <v>18</v>
      </c>
      <c r="C39" s="76" t="s">
        <v>168</v>
      </c>
      <c r="D39" s="11" t="s">
        <v>169</v>
      </c>
      <c r="E39" s="15" t="s">
        <v>96</v>
      </c>
      <c r="F39" s="11" t="s">
        <v>74</v>
      </c>
      <c r="G39" s="11">
        <v>64.965708</v>
      </c>
      <c r="H39" s="10">
        <v>50</v>
      </c>
      <c r="I39" s="11" t="s">
        <v>165</v>
      </c>
      <c r="J39" s="11" t="s">
        <v>165</v>
      </c>
      <c r="K39" s="11" t="s">
        <v>76</v>
      </c>
      <c r="L39" s="11" t="s">
        <v>111</v>
      </c>
      <c r="M39" s="11" t="s">
        <v>138</v>
      </c>
      <c r="N39" s="11" t="s">
        <v>166</v>
      </c>
      <c r="O39" s="63"/>
      <c r="P39" s="63"/>
      <c r="Q39" s="41" t="s">
        <v>167</v>
      </c>
      <c r="R39" s="65" t="str">
        <f>VLOOKUP(C39,'[1]项目情况统计表 '!$D:$Z,22,0)</f>
        <v>阿羌镇</v>
      </c>
      <c r="S39" s="65" t="str">
        <f>VLOOKUP(C39,'[1]项目情况统计表 '!$D:$Z,23,0)</f>
        <v>阿羌村、依山干村、萨尔干吉村、喀特勒什村</v>
      </c>
    </row>
    <row r="40" s="41" customFormat="1" ht="39" customHeight="1" spans="1:19">
      <c r="A40" s="11">
        <v>36</v>
      </c>
      <c r="B40" s="11" t="s">
        <v>18</v>
      </c>
      <c r="C40" s="76" t="s">
        <v>170</v>
      </c>
      <c r="D40" s="11" t="s">
        <v>81</v>
      </c>
      <c r="E40" s="11" t="s">
        <v>73</v>
      </c>
      <c r="F40" s="11" t="s">
        <v>74</v>
      </c>
      <c r="G40" s="11">
        <v>71.961577</v>
      </c>
      <c r="H40" s="10">
        <v>6</v>
      </c>
      <c r="I40" s="11" t="s">
        <v>165</v>
      </c>
      <c r="J40" s="11" t="s">
        <v>165</v>
      </c>
      <c r="K40" s="11" t="s">
        <v>76</v>
      </c>
      <c r="L40" s="11" t="s">
        <v>111</v>
      </c>
      <c r="M40" s="11" t="s">
        <v>78</v>
      </c>
      <c r="N40" s="11" t="s">
        <v>171</v>
      </c>
      <c r="O40" s="63"/>
      <c r="P40" s="63"/>
      <c r="Q40" s="41" t="s">
        <v>167</v>
      </c>
      <c r="R40" s="65" t="str">
        <f>VLOOKUP(C40,'[1]项目情况统计表 '!$D:$Z,22,0)</f>
        <v>阿羌镇</v>
      </c>
      <c r="S40" s="65" t="str">
        <f>VLOOKUP(C40,'[1]项目情况统计表 '!$D:$Z,23,0)</f>
        <v>萨尔瓦墩（阿羌村、依山干村、萨尔干吉村、喀特勒什村）</v>
      </c>
    </row>
    <row r="41" s="41" customFormat="1" ht="39" customHeight="1" spans="1:19">
      <c r="A41" s="11">
        <v>37</v>
      </c>
      <c r="B41" s="11" t="s">
        <v>18</v>
      </c>
      <c r="C41" s="75" t="s">
        <v>172</v>
      </c>
      <c r="D41" s="11" t="s">
        <v>81</v>
      </c>
      <c r="E41" s="11" t="s">
        <v>73</v>
      </c>
      <c r="F41" s="11" t="s">
        <v>74</v>
      </c>
      <c r="G41" s="12">
        <v>30.294292</v>
      </c>
      <c r="H41" s="11">
        <v>1</v>
      </c>
      <c r="I41" s="12" t="s">
        <v>173</v>
      </c>
      <c r="J41" s="12" t="s">
        <v>173</v>
      </c>
      <c r="K41" s="11" t="s">
        <v>76</v>
      </c>
      <c r="L41" s="11" t="s">
        <v>174</v>
      </c>
      <c r="M41" s="11" t="s">
        <v>175</v>
      </c>
      <c r="N41" s="11"/>
      <c r="O41" s="63"/>
      <c r="P41" s="63"/>
      <c r="Q41" s="41" t="s">
        <v>176</v>
      </c>
      <c r="R41" s="65" t="str">
        <f>VLOOKUP(C41,'[1]项目情况统计表 '!$D:$Z,22,0)</f>
        <v>阔什萨特玛乡</v>
      </c>
      <c r="S41" s="65" t="str">
        <f>VLOOKUP(C41,'[1]项目情况统计表 '!$D:$Z,23,0)</f>
        <v>阿勒玛铁热木村、阔什萨特玛村、托盖苏拉克村</v>
      </c>
    </row>
    <row r="42" s="41" customFormat="1" ht="39" customHeight="1" spans="1:19">
      <c r="A42" s="11">
        <v>38</v>
      </c>
      <c r="B42" s="11" t="s">
        <v>18</v>
      </c>
      <c r="C42" s="75" t="s">
        <v>177</v>
      </c>
      <c r="D42" s="11" t="s">
        <v>81</v>
      </c>
      <c r="E42" s="11" t="s">
        <v>73</v>
      </c>
      <c r="F42" s="11" t="s">
        <v>74</v>
      </c>
      <c r="G42" s="12">
        <v>48.058019</v>
      </c>
      <c r="H42" s="11">
        <v>1</v>
      </c>
      <c r="I42" s="12" t="s">
        <v>173</v>
      </c>
      <c r="J42" s="12" t="s">
        <v>173</v>
      </c>
      <c r="K42" s="11" t="s">
        <v>76</v>
      </c>
      <c r="L42" s="11" t="s">
        <v>174</v>
      </c>
      <c r="M42" s="11" t="s">
        <v>175</v>
      </c>
      <c r="N42" s="11"/>
      <c r="O42" s="63"/>
      <c r="P42" s="63"/>
      <c r="Q42" s="41" t="s">
        <v>176</v>
      </c>
      <c r="R42" s="65" t="str">
        <f>VLOOKUP(C42,'[1]项目情况统计表 '!$D:$Z,22,0)</f>
        <v>阔什萨特玛乡</v>
      </c>
      <c r="S42" s="65" t="str">
        <f>VLOOKUP(C42,'[1]项目情况统计表 '!$D:$Z,23,0)</f>
        <v>阿勒玛铁热木村、阔什萨特玛村、</v>
      </c>
    </row>
    <row r="43" s="41" customFormat="1" ht="39" customHeight="1" spans="1:19">
      <c r="A43" s="11">
        <v>39</v>
      </c>
      <c r="B43" s="11" t="s">
        <v>18</v>
      </c>
      <c r="C43" s="75" t="s">
        <v>178</v>
      </c>
      <c r="D43" s="15" t="s">
        <v>84</v>
      </c>
      <c r="E43" s="11" t="s">
        <v>40</v>
      </c>
      <c r="F43" s="11" t="s">
        <v>35</v>
      </c>
      <c r="G43" s="12">
        <v>17.92</v>
      </c>
      <c r="H43" s="11">
        <v>12800</v>
      </c>
      <c r="I43" s="12" t="s">
        <v>173</v>
      </c>
      <c r="J43" s="12" t="s">
        <v>173</v>
      </c>
      <c r="K43" s="11" t="s">
        <v>76</v>
      </c>
      <c r="L43" s="11" t="s">
        <v>174</v>
      </c>
      <c r="M43" s="11" t="s">
        <v>175</v>
      </c>
      <c r="N43" s="11"/>
      <c r="O43" s="63"/>
      <c r="P43" s="63"/>
      <c r="Q43" s="41" t="s">
        <v>176</v>
      </c>
      <c r="R43" s="65" t="str">
        <f>VLOOKUP(C43,'[1]项目情况统计表 '!$D:$Z,22,0)</f>
        <v>阔什萨特玛乡</v>
      </c>
      <c r="S43" s="65">
        <f>VLOOKUP(C43,'[1]项目情况统计表 '!$D:$Z,23,0)</f>
        <v>0</v>
      </c>
    </row>
    <row r="44" s="41" customFormat="1" ht="39" customHeight="1" spans="1:19">
      <c r="A44" s="11">
        <v>40</v>
      </c>
      <c r="B44" s="11" t="s">
        <v>18</v>
      </c>
      <c r="C44" s="75" t="s">
        <v>179</v>
      </c>
      <c r="D44" s="15" t="s">
        <v>154</v>
      </c>
      <c r="E44" s="12" t="s">
        <v>96</v>
      </c>
      <c r="F44" s="11" t="s">
        <v>74</v>
      </c>
      <c r="G44" s="12">
        <v>54.036207</v>
      </c>
      <c r="H44" s="12">
        <v>1</v>
      </c>
      <c r="I44" s="12" t="s">
        <v>173</v>
      </c>
      <c r="J44" s="12" t="s">
        <v>173</v>
      </c>
      <c r="K44" s="11" t="s">
        <v>76</v>
      </c>
      <c r="L44" s="11" t="s">
        <v>174</v>
      </c>
      <c r="M44" s="11" t="s">
        <v>175</v>
      </c>
      <c r="N44" s="15"/>
      <c r="O44" s="63"/>
      <c r="P44" s="63"/>
      <c r="Q44" s="41" t="s">
        <v>176</v>
      </c>
      <c r="R44" s="65" t="str">
        <f>VLOOKUP(C44,'[1]项目情况统计表 '!$D:$Z,22,0)</f>
        <v>阔什萨特玛乡</v>
      </c>
      <c r="S44" s="65" t="str">
        <f>VLOOKUP(C44,'[1]项目情况统计表 '!$D:$Z,23,0)</f>
        <v>阔什萨特玛村</v>
      </c>
    </row>
    <row r="45" s="41" customFormat="1" ht="39" customHeight="1" spans="1:19">
      <c r="A45" s="11">
        <v>41</v>
      </c>
      <c r="B45" s="11" t="s">
        <v>18</v>
      </c>
      <c r="C45" s="76" t="s">
        <v>180</v>
      </c>
      <c r="D45" s="11" t="s">
        <v>181</v>
      </c>
      <c r="E45" s="11" t="s">
        <v>40</v>
      </c>
      <c r="F45" s="11" t="s">
        <v>88</v>
      </c>
      <c r="G45" s="11">
        <v>50</v>
      </c>
      <c r="H45" s="10">
        <v>1</v>
      </c>
      <c r="I45" s="10" t="s">
        <v>51</v>
      </c>
      <c r="J45" s="10" t="s">
        <v>182</v>
      </c>
      <c r="K45" s="10" t="s">
        <v>183</v>
      </c>
      <c r="L45" s="11" t="s">
        <v>184</v>
      </c>
      <c r="M45" s="11" t="s">
        <v>42</v>
      </c>
      <c r="N45" s="11"/>
      <c r="O45" s="63"/>
      <c r="P45" s="63"/>
      <c r="Q45" s="41" t="s">
        <v>185</v>
      </c>
      <c r="R45" s="65" t="str">
        <f>VLOOKUP(C45,'[1]项目情况统计表 '!$D:$Z,22,0)</f>
        <v>阿热勒镇</v>
      </c>
      <c r="S45" s="65" t="str">
        <f>VLOOKUP(C45,'[1]项目情况统计表 '!$D:$Z,23,0)</f>
        <v>古再勒村</v>
      </c>
    </row>
    <row r="46" s="41" customFormat="1" ht="39" customHeight="1" spans="1:19">
      <c r="A46" s="11">
        <v>42</v>
      </c>
      <c r="B46" s="11" t="s">
        <v>18</v>
      </c>
      <c r="C46" s="76" t="s">
        <v>186</v>
      </c>
      <c r="D46" s="11" t="s">
        <v>187</v>
      </c>
      <c r="E46" s="15" t="s">
        <v>96</v>
      </c>
      <c r="F46" s="11" t="s">
        <v>82</v>
      </c>
      <c r="G46" s="11">
        <v>19.991899</v>
      </c>
      <c r="H46" s="10">
        <v>20</v>
      </c>
      <c r="I46" s="10" t="s">
        <v>188</v>
      </c>
      <c r="J46" s="10" t="s">
        <v>188</v>
      </c>
      <c r="K46" s="11" t="s">
        <v>76</v>
      </c>
      <c r="L46" s="11" t="s">
        <v>174</v>
      </c>
      <c r="M46" s="11" t="s">
        <v>138</v>
      </c>
      <c r="N46" s="11"/>
      <c r="O46" s="63"/>
      <c r="P46" s="63"/>
      <c r="Q46" s="41" t="s">
        <v>185</v>
      </c>
      <c r="R46" s="65" t="str">
        <f>VLOOKUP(C46,'[1]项目情况统计表 '!$D:$Z,22,0)</f>
        <v>阿热勒乡</v>
      </c>
      <c r="S46" s="65" t="str">
        <f>VLOOKUP(C46,'[1]项目情况统计表 '!$D:$Z,23,0)</f>
        <v>古再勒村、阿热勒村、亚喀吾斯塘村</v>
      </c>
    </row>
    <row r="47" s="41" customFormat="1" ht="39" customHeight="1" spans="1:19">
      <c r="A47" s="11">
        <v>43</v>
      </c>
      <c r="B47" s="11" t="s">
        <v>18</v>
      </c>
      <c r="C47" s="76" t="s">
        <v>189</v>
      </c>
      <c r="D47" s="11" t="s">
        <v>95</v>
      </c>
      <c r="E47" s="12" t="s">
        <v>96</v>
      </c>
      <c r="F47" s="11" t="s">
        <v>74</v>
      </c>
      <c r="G47" s="10">
        <v>59.977642</v>
      </c>
      <c r="H47" s="11">
        <v>1</v>
      </c>
      <c r="I47" s="10" t="s">
        <v>188</v>
      </c>
      <c r="J47" s="10" t="s">
        <v>188</v>
      </c>
      <c r="K47" s="11" t="s">
        <v>76</v>
      </c>
      <c r="L47" s="11" t="s">
        <v>174</v>
      </c>
      <c r="M47" s="11" t="s">
        <v>42</v>
      </c>
      <c r="N47" s="11"/>
      <c r="O47" s="63"/>
      <c r="P47" s="63"/>
      <c r="Q47" s="41" t="s">
        <v>185</v>
      </c>
      <c r="R47" s="65" t="str">
        <f>VLOOKUP(C47,'[1]项目情况统计表 '!$D:$Z,22,0)</f>
        <v>阿热勒乡</v>
      </c>
      <c r="S47" s="65" t="str">
        <f>VLOOKUP(C47,'[1]项目情况统计表 '!$D:$Z,23,0)</f>
        <v>古再勒村、阿热勒村、亚喀吾斯塘村</v>
      </c>
    </row>
    <row r="48" s="41" customFormat="1" ht="39" customHeight="1" spans="1:19">
      <c r="A48" s="11">
        <v>44</v>
      </c>
      <c r="B48" s="11" t="s">
        <v>18</v>
      </c>
      <c r="C48" s="76" t="s">
        <v>190</v>
      </c>
      <c r="D48" s="11" t="s">
        <v>81</v>
      </c>
      <c r="E48" s="11" t="s">
        <v>73</v>
      </c>
      <c r="F48" s="11" t="s">
        <v>45</v>
      </c>
      <c r="G48" s="10">
        <v>54.275831</v>
      </c>
      <c r="H48" s="11">
        <v>5</v>
      </c>
      <c r="I48" s="10" t="s">
        <v>188</v>
      </c>
      <c r="J48" s="10" t="s">
        <v>188</v>
      </c>
      <c r="K48" s="11" t="s">
        <v>76</v>
      </c>
      <c r="L48" s="11" t="s">
        <v>174</v>
      </c>
      <c r="M48" s="11" t="s">
        <v>138</v>
      </c>
      <c r="N48" s="11"/>
      <c r="O48" s="63"/>
      <c r="P48" s="63"/>
      <c r="Q48" s="41" t="s">
        <v>185</v>
      </c>
      <c r="R48" s="65" t="str">
        <f>VLOOKUP(C48,'[1]项目情况统计表 '!$D:$Z,22,0)</f>
        <v>阿热勒乡</v>
      </c>
      <c r="S48" s="65" t="str">
        <f>VLOOKUP(C48,'[1]项目情况统计表 '!$D:$Z,23,0)</f>
        <v>古再勒村、阿热勒村、亚喀吾斯塘村</v>
      </c>
    </row>
    <row r="49" s="41" customFormat="1" ht="39" customHeight="1" spans="1:19">
      <c r="A49" s="11">
        <v>45</v>
      </c>
      <c r="B49" s="11" t="s">
        <v>18</v>
      </c>
      <c r="C49" s="76" t="s">
        <v>191</v>
      </c>
      <c r="D49" s="11" t="s">
        <v>192</v>
      </c>
      <c r="E49" s="12" t="s">
        <v>101</v>
      </c>
      <c r="F49" s="11" t="s">
        <v>102</v>
      </c>
      <c r="G49" s="10">
        <v>14.7</v>
      </c>
      <c r="H49" s="11">
        <v>6</v>
      </c>
      <c r="I49" s="10" t="s">
        <v>188</v>
      </c>
      <c r="J49" s="10" t="s">
        <v>188</v>
      </c>
      <c r="K49" s="11" t="s">
        <v>76</v>
      </c>
      <c r="L49" s="11" t="s">
        <v>174</v>
      </c>
      <c r="M49" s="11" t="s">
        <v>42</v>
      </c>
      <c r="N49" s="11"/>
      <c r="O49" s="63"/>
      <c r="P49" s="63"/>
      <c r="Q49" s="2" t="s">
        <v>185</v>
      </c>
      <c r="R49" s="65" t="str">
        <f>VLOOKUP(C49,'[1]项目情况统计表 '!$D:$Z,22,0)</f>
        <v>阿热勒乡</v>
      </c>
      <c r="S49" s="65" t="str">
        <f>VLOOKUP(C49,'[1]项目情况统计表 '!$D:$Z,23,0)</f>
        <v>古再勒村</v>
      </c>
    </row>
    <row r="50" s="41" customFormat="1" ht="39" customHeight="1" spans="1:19">
      <c r="A50" s="11">
        <v>46</v>
      </c>
      <c r="B50" s="11" t="s">
        <v>18</v>
      </c>
      <c r="C50" s="76" t="s">
        <v>193</v>
      </c>
      <c r="D50" s="11" t="s">
        <v>131</v>
      </c>
      <c r="E50" s="10" t="s">
        <v>101</v>
      </c>
      <c r="F50" s="11" t="s">
        <v>102</v>
      </c>
      <c r="G50" s="10">
        <v>9</v>
      </c>
      <c r="H50" s="11">
        <v>2</v>
      </c>
      <c r="I50" s="10" t="s">
        <v>188</v>
      </c>
      <c r="J50" s="10" t="s">
        <v>188</v>
      </c>
      <c r="K50" s="11" t="s">
        <v>76</v>
      </c>
      <c r="L50" s="11" t="s">
        <v>174</v>
      </c>
      <c r="M50" s="11" t="s">
        <v>28</v>
      </c>
      <c r="N50" s="11"/>
      <c r="O50" s="63"/>
      <c r="P50" s="63"/>
      <c r="Q50" s="41" t="s">
        <v>185</v>
      </c>
      <c r="R50" s="65" t="str">
        <f>VLOOKUP(C50,'[1]项目情况统计表 '!$D:$Z,22,0)</f>
        <v>阿热勒乡</v>
      </c>
      <c r="S50" s="65" t="str">
        <f>VLOOKUP(C50,'[1]项目情况统计表 '!$D:$Z,23,0)</f>
        <v>古再勒村（集中养殖小区）</v>
      </c>
    </row>
    <row r="51" s="41" customFormat="1" ht="39" customHeight="1" spans="1:19">
      <c r="A51" s="11">
        <v>47</v>
      </c>
      <c r="B51" s="11" t="s">
        <v>18</v>
      </c>
      <c r="C51" s="76" t="s">
        <v>194</v>
      </c>
      <c r="D51" s="11" t="s">
        <v>195</v>
      </c>
      <c r="E51" s="12" t="s">
        <v>96</v>
      </c>
      <c r="F51" s="11" t="s">
        <v>74</v>
      </c>
      <c r="G51" s="10">
        <v>56.92777</v>
      </c>
      <c r="H51" s="11">
        <v>1</v>
      </c>
      <c r="I51" s="10" t="s">
        <v>188</v>
      </c>
      <c r="J51" s="10" t="s">
        <v>188</v>
      </c>
      <c r="K51" s="11" t="s">
        <v>76</v>
      </c>
      <c r="L51" s="11" t="s">
        <v>174</v>
      </c>
      <c r="M51" s="11" t="s">
        <v>42</v>
      </c>
      <c r="N51" s="11"/>
      <c r="O51" s="63"/>
      <c r="P51" s="63"/>
      <c r="Q51" s="2" t="s">
        <v>185</v>
      </c>
      <c r="R51" s="65" t="str">
        <f>VLOOKUP(C51,'[1]项目情况统计表 '!$D:$Z,22,0)</f>
        <v>阿热勒乡</v>
      </c>
      <c r="S51" s="65" t="str">
        <f>VLOOKUP(C51,'[1]项目情况统计表 '!$D:$Z,23,0)</f>
        <v>古再勒村、阿热勒村、亚喀吾斯塘村</v>
      </c>
    </row>
    <row r="52" s="41" customFormat="1" ht="39" customHeight="1" spans="1:19">
      <c r="A52" s="11">
        <v>48</v>
      </c>
      <c r="B52" s="11" t="s">
        <v>18</v>
      </c>
      <c r="C52" s="76" t="s">
        <v>196</v>
      </c>
      <c r="D52" s="11" t="s">
        <v>81</v>
      </c>
      <c r="E52" s="11" t="s">
        <v>73</v>
      </c>
      <c r="F52" s="11" t="s">
        <v>82</v>
      </c>
      <c r="G52" s="11">
        <v>22.8</v>
      </c>
      <c r="H52" s="10">
        <v>245</v>
      </c>
      <c r="I52" s="10" t="s">
        <v>51</v>
      </c>
      <c r="J52" s="10" t="s">
        <v>51</v>
      </c>
      <c r="K52" s="11" t="s">
        <v>76</v>
      </c>
      <c r="L52" s="11" t="s">
        <v>174</v>
      </c>
      <c r="M52" s="11" t="s">
        <v>42</v>
      </c>
      <c r="N52" s="11"/>
      <c r="O52" s="63"/>
      <c r="P52" s="63"/>
      <c r="Q52" s="41" t="s">
        <v>185</v>
      </c>
      <c r="R52" s="65" t="str">
        <f>VLOOKUP(C52,'[1]项目情况统计表 '!$D:$Z,22,0)</f>
        <v>阿热勒乡</v>
      </c>
      <c r="S52" s="65" t="str">
        <f>VLOOKUP(C52,'[1]项目情况统计表 '!$D:$Z,23,0)</f>
        <v>古再勒村</v>
      </c>
    </row>
    <row r="53" s="41" customFormat="1" ht="39" customHeight="1" spans="1:19">
      <c r="A53" s="11">
        <v>49</v>
      </c>
      <c r="B53" s="11" t="s">
        <v>18</v>
      </c>
      <c r="C53" s="77" t="s">
        <v>197</v>
      </c>
      <c r="D53" s="11" t="s">
        <v>198</v>
      </c>
      <c r="E53" s="11" t="s">
        <v>40</v>
      </c>
      <c r="F53" s="11" t="s">
        <v>35</v>
      </c>
      <c r="G53" s="11">
        <v>14</v>
      </c>
      <c r="H53" s="10">
        <v>10000</v>
      </c>
      <c r="I53" s="10" t="s">
        <v>199</v>
      </c>
      <c r="J53" s="10" t="s">
        <v>199</v>
      </c>
      <c r="K53" s="11" t="s">
        <v>76</v>
      </c>
      <c r="L53" s="11" t="s">
        <v>174</v>
      </c>
      <c r="M53" s="11" t="s">
        <v>42</v>
      </c>
      <c r="N53" s="11"/>
      <c r="O53" s="63"/>
      <c r="P53" s="63"/>
      <c r="Q53" s="41" t="s">
        <v>185</v>
      </c>
      <c r="R53" s="65" t="str">
        <f>VLOOKUP(C53,'[1]项目情况统计表 '!$D:$Z,22,0)</f>
        <v>阿热勒镇</v>
      </c>
      <c r="S53" s="65">
        <f>VLOOKUP(C53,'[1]项目情况统计表 '!$D:$Z,23,0)</f>
        <v>0</v>
      </c>
    </row>
    <row r="54" s="41" customFormat="1" ht="66" customHeight="1" spans="1:19">
      <c r="A54" s="11">
        <v>50</v>
      </c>
      <c r="B54" s="11" t="s">
        <v>18</v>
      </c>
      <c r="C54" s="26" t="s">
        <v>200</v>
      </c>
      <c r="D54" s="15" t="s">
        <v>201</v>
      </c>
      <c r="E54" s="10" t="s">
        <v>101</v>
      </c>
      <c r="F54" s="11" t="s">
        <v>102</v>
      </c>
      <c r="G54" s="12">
        <v>37.86219</v>
      </c>
      <c r="H54" s="10">
        <v>1</v>
      </c>
      <c r="I54" s="11" t="s">
        <v>202</v>
      </c>
      <c r="J54" s="11" t="s">
        <v>202</v>
      </c>
      <c r="K54" s="11" t="s">
        <v>76</v>
      </c>
      <c r="L54" s="11" t="s">
        <v>155</v>
      </c>
      <c r="M54" s="11" t="s">
        <v>138</v>
      </c>
      <c r="N54" s="11"/>
      <c r="O54" s="63"/>
      <c r="P54" s="63"/>
      <c r="Q54" s="41" t="s">
        <v>203</v>
      </c>
      <c r="R54" s="65" t="str">
        <f>VLOOKUP(C54,'[1]项目情况统计表 '!$D:$Z,22,0)</f>
        <v>巴格艾日克乡阿其玛艾日克村、克仁艾日克村、科台买艾日克村、巴格艾日克村、江大铁日木村、其盖喀什村</v>
      </c>
      <c r="S54" s="65" t="str">
        <f>VLOOKUP(C54,'[1]项目情况统计表 '!$D:$Z,23,0)</f>
        <v>亚喀吾斯塘村</v>
      </c>
    </row>
    <row r="55" s="41" customFormat="1" ht="39" customHeight="1" spans="1:19">
      <c r="A55" s="11">
        <v>51</v>
      </c>
      <c r="B55" s="11" t="s">
        <v>18</v>
      </c>
      <c r="C55" s="26" t="s">
        <v>204</v>
      </c>
      <c r="D55" s="11" t="s">
        <v>81</v>
      </c>
      <c r="E55" s="11" t="s">
        <v>73</v>
      </c>
      <c r="F55" s="11" t="s">
        <v>74</v>
      </c>
      <c r="G55" s="12">
        <v>42.618</v>
      </c>
      <c r="H55" s="10">
        <v>1</v>
      </c>
      <c r="I55" s="10" t="s">
        <v>202</v>
      </c>
      <c r="J55" s="10" t="s">
        <v>202</v>
      </c>
      <c r="K55" s="11" t="s">
        <v>76</v>
      </c>
      <c r="L55" s="11" t="s">
        <v>155</v>
      </c>
      <c r="M55" s="11" t="s">
        <v>138</v>
      </c>
      <c r="N55" s="11"/>
      <c r="O55" s="63"/>
      <c r="P55" s="63"/>
      <c r="Q55" s="41" t="s">
        <v>203</v>
      </c>
      <c r="R55" s="65" t="str">
        <f>VLOOKUP(C55,'[1]项目情况统计表 '!$D:$Z,22,0)</f>
        <v>巴格艾日克乡</v>
      </c>
      <c r="S55" s="65" t="str">
        <f>VLOOKUP(C55,'[1]项目情况统计表 '!$D:$Z,23,0)</f>
        <v>阿其玛艾日克村、克仁艾日克村、科台买艾日克村、巴格艾日克村、江大铁日木村、其盖喀什村</v>
      </c>
    </row>
    <row r="56" s="41" customFormat="1" ht="39" customHeight="1" spans="1:19">
      <c r="A56" s="11">
        <v>52</v>
      </c>
      <c r="B56" s="11" t="s">
        <v>18</v>
      </c>
      <c r="C56" s="75" t="s">
        <v>205</v>
      </c>
      <c r="D56" s="11" t="s">
        <v>81</v>
      </c>
      <c r="E56" s="11" t="s">
        <v>73</v>
      </c>
      <c r="F56" s="11" t="s">
        <v>74</v>
      </c>
      <c r="G56" s="12">
        <v>92.004409</v>
      </c>
      <c r="H56" s="10">
        <v>1</v>
      </c>
      <c r="I56" s="10" t="s">
        <v>49</v>
      </c>
      <c r="J56" s="10" t="s">
        <v>49</v>
      </c>
      <c r="K56" s="11" t="s">
        <v>76</v>
      </c>
      <c r="L56" s="11" t="s">
        <v>155</v>
      </c>
      <c r="M56" s="11" t="s">
        <v>138</v>
      </c>
      <c r="N56" s="11"/>
      <c r="O56" s="63"/>
      <c r="P56" s="63"/>
      <c r="Q56" s="41" t="s">
        <v>203</v>
      </c>
      <c r="R56" s="65" t="str">
        <f>VLOOKUP(C56,'[1]项目情况统计表 '!$D:$Z,22,0)</f>
        <v>巴格艾日克乡</v>
      </c>
      <c r="S56" s="65" t="str">
        <f>VLOOKUP(C56,'[1]项目情况统计表 '!$D:$Z,23,0)</f>
        <v>其盖喀什村（养殖小区）</v>
      </c>
    </row>
    <row r="57" s="41" customFormat="1" ht="39" customHeight="1" spans="1:19">
      <c r="A57" s="11">
        <v>53</v>
      </c>
      <c r="B57" s="11" t="s">
        <v>18</v>
      </c>
      <c r="C57" s="14" t="s">
        <v>206</v>
      </c>
      <c r="D57" s="53" t="s">
        <v>120</v>
      </c>
      <c r="E57" s="10" t="s">
        <v>101</v>
      </c>
      <c r="F57" s="11" t="s">
        <v>102</v>
      </c>
      <c r="G57" s="12">
        <v>16.6</v>
      </c>
      <c r="H57" s="10">
        <v>1</v>
      </c>
      <c r="I57" s="10" t="s">
        <v>49</v>
      </c>
      <c r="J57" s="10" t="s">
        <v>49</v>
      </c>
      <c r="K57" s="11" t="s">
        <v>76</v>
      </c>
      <c r="L57" s="11" t="s">
        <v>155</v>
      </c>
      <c r="M57" s="11" t="s">
        <v>138</v>
      </c>
      <c r="N57" s="11"/>
      <c r="O57" s="63"/>
      <c r="P57" s="63"/>
      <c r="Q57" s="41" t="s">
        <v>203</v>
      </c>
      <c r="R57" s="65" t="str">
        <f>VLOOKUP(C57,'[1]项目情况统计表 '!$D:$Z,22,0)</f>
        <v>巴格艾日克乡</v>
      </c>
      <c r="S57" s="65" t="str">
        <f>VLOOKUP(C57,'[1]项目情况统计表 '!$D:$Z,23,0)</f>
        <v>其盖喀什村</v>
      </c>
    </row>
    <row r="58" s="41" customFormat="1" ht="39" customHeight="1" spans="1:19">
      <c r="A58" s="11">
        <v>54</v>
      </c>
      <c r="B58" s="11" t="s">
        <v>18</v>
      </c>
      <c r="C58" s="14" t="s">
        <v>207</v>
      </c>
      <c r="D58" s="11" t="s">
        <v>81</v>
      </c>
      <c r="E58" s="11" t="s">
        <v>73</v>
      </c>
      <c r="F58" s="11" t="s">
        <v>74</v>
      </c>
      <c r="G58" s="12">
        <v>35.383345</v>
      </c>
      <c r="H58" s="10">
        <v>1</v>
      </c>
      <c r="I58" s="10" t="s">
        <v>49</v>
      </c>
      <c r="J58" s="10" t="s">
        <v>49</v>
      </c>
      <c r="K58" s="11" t="s">
        <v>76</v>
      </c>
      <c r="L58" s="11" t="s">
        <v>155</v>
      </c>
      <c r="M58" s="11" t="s">
        <v>138</v>
      </c>
      <c r="N58" s="11"/>
      <c r="O58" s="63"/>
      <c r="P58" s="63"/>
      <c r="Q58" s="41" t="s">
        <v>203</v>
      </c>
      <c r="R58" s="65" t="str">
        <f>VLOOKUP(C58,'[1]项目情况统计表 '!$D:$Z,22,0)</f>
        <v>巴格艾日克乡</v>
      </c>
      <c r="S58" s="65" t="str">
        <f>VLOOKUP(C58,'[1]项目情况统计表 '!$D:$Z,23,0)</f>
        <v>其盖喀什村</v>
      </c>
    </row>
    <row r="59" s="41" customFormat="1" ht="39" customHeight="1" spans="1:19">
      <c r="A59" s="11">
        <v>55</v>
      </c>
      <c r="B59" s="11" t="s">
        <v>18</v>
      </c>
      <c r="C59" s="54" t="s">
        <v>208</v>
      </c>
      <c r="D59" s="11" t="s">
        <v>81</v>
      </c>
      <c r="E59" s="11" t="s">
        <v>73</v>
      </c>
      <c r="F59" s="11" t="s">
        <v>74</v>
      </c>
      <c r="G59" s="12">
        <v>23.334064</v>
      </c>
      <c r="H59" s="10">
        <v>1</v>
      </c>
      <c r="I59" s="10" t="s">
        <v>49</v>
      </c>
      <c r="J59" s="10" t="s">
        <v>49</v>
      </c>
      <c r="K59" s="11" t="s">
        <v>76</v>
      </c>
      <c r="L59" s="11" t="s">
        <v>155</v>
      </c>
      <c r="M59" s="11" t="s">
        <v>138</v>
      </c>
      <c r="N59" s="11"/>
      <c r="O59" s="63"/>
      <c r="P59" s="63"/>
      <c r="Q59" s="41" t="s">
        <v>203</v>
      </c>
      <c r="R59" s="65" t="str">
        <f>VLOOKUP(C59,'[1]项目情况统计表 '!$D:$Z,22,0)</f>
        <v>巴格艾日克乡</v>
      </c>
      <c r="S59" s="65" t="str">
        <f>VLOOKUP(C59,'[1]项目情况统计表 '!$D:$Z,23,0)</f>
        <v>其盖喀什村</v>
      </c>
    </row>
    <row r="60" s="41" customFormat="1" ht="39" customHeight="1" spans="1:19">
      <c r="A60" s="11">
        <v>56</v>
      </c>
      <c r="B60" s="11" t="s">
        <v>18</v>
      </c>
      <c r="C60" s="50" t="s">
        <v>209</v>
      </c>
      <c r="D60" s="11" t="s">
        <v>81</v>
      </c>
      <c r="E60" s="11" t="s">
        <v>73</v>
      </c>
      <c r="F60" s="11" t="s">
        <v>102</v>
      </c>
      <c r="G60" s="12">
        <v>24</v>
      </c>
      <c r="H60" s="10">
        <v>1</v>
      </c>
      <c r="I60" s="10" t="s">
        <v>49</v>
      </c>
      <c r="J60" s="10" t="s">
        <v>49</v>
      </c>
      <c r="K60" s="11" t="s">
        <v>76</v>
      </c>
      <c r="L60" s="11" t="s">
        <v>155</v>
      </c>
      <c r="M60" s="11" t="s">
        <v>138</v>
      </c>
      <c r="N60" s="11"/>
      <c r="O60" s="63"/>
      <c r="P60" s="63"/>
      <c r="Q60" s="41" t="s">
        <v>203</v>
      </c>
      <c r="R60" s="65" t="str">
        <f>VLOOKUP(C60,'[1]项目情况统计表 '!$D:$Z,22,0)</f>
        <v>巴格艾日克乡</v>
      </c>
      <c r="S60" s="65" t="str">
        <f>VLOOKUP(C60,'[1]项目情况统计表 '!$D:$Z,23,0)</f>
        <v>其盖喀什村</v>
      </c>
    </row>
    <row r="61" s="41" customFormat="1" ht="39" customHeight="1" spans="1:19">
      <c r="A61" s="11">
        <v>57</v>
      </c>
      <c r="B61" s="11" t="s">
        <v>18</v>
      </c>
      <c r="C61" s="14" t="s">
        <v>210</v>
      </c>
      <c r="D61" s="15" t="s">
        <v>211</v>
      </c>
      <c r="E61" s="12" t="s">
        <v>96</v>
      </c>
      <c r="F61" s="11" t="s">
        <v>74</v>
      </c>
      <c r="G61" s="12">
        <v>28.439612</v>
      </c>
      <c r="H61" s="10">
        <v>1</v>
      </c>
      <c r="I61" s="10" t="s">
        <v>212</v>
      </c>
      <c r="J61" s="10" t="s">
        <v>212</v>
      </c>
      <c r="K61" s="11" t="s">
        <v>76</v>
      </c>
      <c r="L61" s="11" t="s">
        <v>155</v>
      </c>
      <c r="M61" s="11" t="s">
        <v>42</v>
      </c>
      <c r="N61" s="11"/>
      <c r="O61" s="63"/>
      <c r="P61" s="63"/>
      <c r="Q61" s="41" t="s">
        <v>203</v>
      </c>
      <c r="R61" s="65" t="str">
        <f>VLOOKUP(C61,'[1]项目情况统计表 '!$D:$Z,22,0)</f>
        <v>巴格艾日克乡</v>
      </c>
      <c r="S61" s="65" t="str">
        <f>VLOOKUP(C61,'[1]项目情况统计表 '!$D:$Z,23,0)</f>
        <v>江大铁热木村</v>
      </c>
    </row>
    <row r="62" s="41" customFormat="1" ht="60" customHeight="1" spans="1:19">
      <c r="A62" s="11">
        <v>58</v>
      </c>
      <c r="B62" s="11" t="s">
        <v>18</v>
      </c>
      <c r="C62" s="75" t="s">
        <v>213</v>
      </c>
      <c r="D62" s="12" t="s">
        <v>147</v>
      </c>
      <c r="E62" s="11" t="s">
        <v>40</v>
      </c>
      <c r="F62" s="11" t="s">
        <v>35</v>
      </c>
      <c r="G62" s="12">
        <v>17.92</v>
      </c>
      <c r="H62" s="10">
        <v>12800</v>
      </c>
      <c r="I62" s="10" t="s">
        <v>214</v>
      </c>
      <c r="J62" s="11" t="s">
        <v>214</v>
      </c>
      <c r="K62" s="11" t="s">
        <v>76</v>
      </c>
      <c r="L62" s="11" t="s">
        <v>155</v>
      </c>
      <c r="M62" s="11" t="s">
        <v>42</v>
      </c>
      <c r="N62" s="11"/>
      <c r="O62" s="63"/>
      <c r="P62" s="63"/>
      <c r="Q62" s="41" t="s">
        <v>203</v>
      </c>
      <c r="R62" s="65" t="str">
        <f>VLOOKUP(C62,'[1]项目情况统计表 '!$D:$Z,22,0)</f>
        <v>巴格艾日克乡</v>
      </c>
      <c r="S62" s="65">
        <f>VLOOKUP(C62,'[1]项目情况统计表 '!$D:$Z,23,0)</f>
        <v>0</v>
      </c>
    </row>
    <row r="63" s="41" customFormat="1" ht="44" customHeight="1" spans="1:19">
      <c r="A63" s="11">
        <v>59</v>
      </c>
      <c r="B63" s="11" t="s">
        <v>18</v>
      </c>
      <c r="C63" s="82" t="s">
        <v>215</v>
      </c>
      <c r="D63" s="11" t="s">
        <v>216</v>
      </c>
      <c r="E63" s="11" t="s">
        <v>40</v>
      </c>
      <c r="F63" s="11" t="s">
        <v>74</v>
      </c>
      <c r="G63" s="11">
        <v>83.2013</v>
      </c>
      <c r="H63" s="10">
        <v>41</v>
      </c>
      <c r="I63" s="11" t="s">
        <v>162</v>
      </c>
      <c r="J63" s="11" t="s">
        <v>217</v>
      </c>
      <c r="K63" s="11" t="s">
        <v>76</v>
      </c>
      <c r="L63" s="11" t="s">
        <v>174</v>
      </c>
      <c r="M63" s="11" t="s">
        <v>162</v>
      </c>
      <c r="N63" s="11"/>
      <c r="O63" s="63"/>
      <c r="P63" s="63"/>
      <c r="Q63" s="41" t="s">
        <v>42</v>
      </c>
      <c r="R63" s="65" t="str">
        <f>VLOOKUP(C63,'[1]项目情况统计表 '!$D:$Z,22,0)</f>
        <v>阿热勒镇、阿克提坎墩乡、英吾斯塘乡、琼库勒乡、巴格艾日克乡、塔体让镇、托格拉克勒克乡、阔什萨特玛乡</v>
      </c>
      <c r="S63" s="65">
        <f>VLOOKUP(C63,'[1]项目情况统计表 '!$D:$Z,23,0)</f>
        <v>0</v>
      </c>
    </row>
    <row r="64" customFormat="1" ht="25" customHeight="1" spans="1:19">
      <c r="A64" s="11">
        <v>61</v>
      </c>
      <c r="B64" s="35" t="s">
        <v>18</v>
      </c>
      <c r="C64" s="55" t="s">
        <v>218</v>
      </c>
      <c r="D64" s="55" t="s">
        <v>147</v>
      </c>
      <c r="E64" s="36" t="s">
        <v>40</v>
      </c>
      <c r="F64" s="34">
        <v>17001</v>
      </c>
      <c r="G64" s="35">
        <v>23.8</v>
      </c>
      <c r="H64" s="34" t="s">
        <v>35</v>
      </c>
      <c r="I64" s="35" t="s">
        <v>162</v>
      </c>
      <c r="J64" t="s">
        <v>58</v>
      </c>
      <c r="K64" s="11" t="s">
        <v>76</v>
      </c>
      <c r="L64" s="11" t="s">
        <v>174</v>
      </c>
      <c r="M64" s="11" t="s">
        <v>162</v>
      </c>
      <c r="N64" s="32"/>
      <c r="O64" s="32"/>
      <c r="P64" s="32"/>
      <c r="R64" t="s">
        <v>163</v>
      </c>
      <c r="S64" t="s">
        <v>58</v>
      </c>
    </row>
    <row r="65" s="1" customFormat="1" ht="25" customHeight="1" spans="1:19">
      <c r="A65" s="11">
        <v>62</v>
      </c>
      <c r="B65" s="10" t="s">
        <v>18</v>
      </c>
      <c r="C65" s="12" t="s">
        <v>219</v>
      </c>
      <c r="D65" s="12" t="s">
        <v>147</v>
      </c>
      <c r="E65" s="12" t="s">
        <v>40</v>
      </c>
      <c r="F65" s="11">
        <v>12800</v>
      </c>
      <c r="G65" s="12">
        <v>17.92</v>
      </c>
      <c r="H65" s="11" t="s">
        <v>35</v>
      </c>
      <c r="I65" s="10" t="s">
        <v>162</v>
      </c>
      <c r="J65" s="1" t="s">
        <v>220</v>
      </c>
      <c r="K65" s="11" t="s">
        <v>76</v>
      </c>
      <c r="L65" s="11" t="s">
        <v>174</v>
      </c>
      <c r="M65" s="11" t="s">
        <v>162</v>
      </c>
      <c r="N65" s="32"/>
      <c r="O65" s="33"/>
      <c r="P65" s="33"/>
      <c r="R65" s="1" t="s">
        <v>220</v>
      </c>
      <c r="S65" s="1">
        <v>0</v>
      </c>
    </row>
  </sheetData>
  <autoFilter ref="A4:S65">
    <extLst/>
  </autoFilter>
  <mergeCells count="11">
    <mergeCell ref="A2:P2"/>
    <mergeCell ref="C3:I3"/>
    <mergeCell ref="J3:L3"/>
    <mergeCell ref="A3:A4"/>
    <mergeCell ref="B3:B4"/>
    <mergeCell ref="M3:M4"/>
    <mergeCell ref="N3:N4"/>
    <mergeCell ref="O3:O4"/>
    <mergeCell ref="P3:P4"/>
    <mergeCell ref="R3:R4"/>
    <mergeCell ref="S3:S4"/>
  </mergeCells>
  <conditionalFormatting sqref="C$1:C$1048576">
    <cfRule type="duplicateValues" dxfId="0" priority="1"/>
  </conditionalFormatting>
  <printOptions horizontalCentered="1"/>
  <pageMargins left="0.0784722222222222" right="0.0784722222222222" top="0.393055555555556" bottom="0.0784722222222222" header="0" footer="0"/>
  <pageSetup paperSize="9" scale="53" fitToHeight="0" orientation="landscape" horizontalDpi="600"/>
  <headerFooter/>
  <ignoredErrors>
    <ignoredError sqref="C56 C6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4"/>
  <sheetViews>
    <sheetView zoomScale="70" zoomScaleNormal="70" topLeftCell="A73" workbookViewId="0">
      <selection activeCell="H92" sqref="H92"/>
    </sheetView>
  </sheetViews>
  <sheetFormatPr defaultColWidth="9" defaultRowHeight="14.4"/>
  <cols>
    <col min="1" max="1" width="9" style="1"/>
    <col min="2" max="2" width="21.25" style="1" customWidth="1"/>
    <col min="3" max="3" width="24" style="1" customWidth="1"/>
    <col min="4" max="4" width="23.8796296296296" style="1" customWidth="1"/>
    <col min="5" max="5" width="19.7314814814815" style="1" customWidth="1"/>
    <col min="6" max="6" width="17.8703703703704" style="1" customWidth="1"/>
    <col min="7" max="7" width="11.7962962962963" style="1" customWidth="1"/>
    <col min="8" max="8" width="14" style="1" customWidth="1"/>
    <col min="9" max="9" width="33.5" style="1" customWidth="1"/>
    <col min="10" max="10" width="20" style="1" customWidth="1"/>
    <col min="11" max="16384" width="9" style="1"/>
  </cols>
  <sheetData>
    <row r="1" s="1" customFormat="1" ht="37" customHeight="1" spans="1:10">
      <c r="A1" s="3" t="s">
        <v>221</v>
      </c>
      <c r="B1" s="3"/>
      <c r="C1" s="4"/>
      <c r="D1" s="4"/>
      <c r="E1" s="4"/>
      <c r="F1" s="4"/>
      <c r="G1" s="4"/>
      <c r="H1" s="4"/>
      <c r="I1" s="4"/>
      <c r="J1" s="4"/>
    </row>
    <row r="2" s="1" customFormat="1" ht="44" customHeight="1" spans="1:12">
      <c r="A2" s="5" t="s">
        <v>222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0" customHeight="1" spans="1:14">
      <c r="A3" s="6" t="s">
        <v>2</v>
      </c>
      <c r="B3" s="7" t="s">
        <v>3</v>
      </c>
      <c r="C3" s="6" t="s">
        <v>4</v>
      </c>
      <c r="D3" s="6"/>
      <c r="E3" s="6"/>
      <c r="F3" s="6"/>
      <c r="G3" s="6"/>
      <c r="H3" s="6"/>
      <c r="I3" s="8" t="s">
        <v>5</v>
      </c>
      <c r="J3" s="6" t="s">
        <v>6</v>
      </c>
      <c r="K3" s="28" t="s">
        <v>7</v>
      </c>
      <c r="L3" s="28" t="s">
        <v>8</v>
      </c>
      <c r="M3" s="29" t="s">
        <v>9</v>
      </c>
      <c r="N3" s="29" t="s">
        <v>10</v>
      </c>
    </row>
    <row r="4" s="1" customFormat="1" ht="33" customHeight="1" spans="1:14">
      <c r="A4" s="8"/>
      <c r="B4" s="9"/>
      <c r="C4" s="8" t="s">
        <v>11</v>
      </c>
      <c r="D4" s="8" t="s">
        <v>12</v>
      </c>
      <c r="E4" s="8" t="s">
        <v>13</v>
      </c>
      <c r="F4" s="8" t="s">
        <v>14</v>
      </c>
      <c r="G4" s="8" t="s">
        <v>15</v>
      </c>
      <c r="H4" s="8" t="s">
        <v>16</v>
      </c>
      <c r="I4" s="30"/>
      <c r="J4" s="8"/>
      <c r="K4" s="31"/>
      <c r="L4" s="31"/>
      <c r="M4" s="29"/>
      <c r="N4" s="29"/>
    </row>
    <row r="5" customFormat="1" ht="25" customHeight="1" spans="1:14">
      <c r="A5" s="10">
        <v>1</v>
      </c>
      <c r="B5" s="10" t="s">
        <v>18</v>
      </c>
      <c r="C5" s="76" t="s">
        <v>223</v>
      </c>
      <c r="D5" s="11" t="s">
        <v>224</v>
      </c>
      <c r="E5" s="11" t="s">
        <v>225</v>
      </c>
      <c r="F5" s="11">
        <v>440</v>
      </c>
      <c r="G5" s="11" t="s">
        <v>226</v>
      </c>
      <c r="H5" s="10">
        <v>55</v>
      </c>
      <c r="I5" s="10" t="s">
        <v>227</v>
      </c>
      <c r="J5" s="11"/>
      <c r="K5" s="32"/>
      <c r="L5" s="32"/>
      <c r="M5" t="str">
        <f>VLOOKUP(C5,'[1]项目情况统计表 '!$D:$Z,22,0)</f>
        <v>琼库勒乡</v>
      </c>
      <c r="N5" t="str">
        <f>VLOOKUP(C5,'[1]项目情况统计表 '!$D:$Z,23,0)</f>
        <v>欧吐拉艾日克村</v>
      </c>
    </row>
    <row r="6" customFormat="1" ht="25" customHeight="1" spans="1:14">
      <c r="A6" s="10">
        <v>2</v>
      </c>
      <c r="B6" s="10" t="s">
        <v>18</v>
      </c>
      <c r="C6" s="76" t="s">
        <v>228</v>
      </c>
      <c r="D6" s="11" t="s">
        <v>229</v>
      </c>
      <c r="E6" s="11" t="s">
        <v>225</v>
      </c>
      <c r="F6" s="11">
        <v>10</v>
      </c>
      <c r="G6" s="11" t="s">
        <v>226</v>
      </c>
      <c r="H6" s="10">
        <v>13</v>
      </c>
      <c r="I6" s="10" t="s">
        <v>227</v>
      </c>
      <c r="J6" s="11"/>
      <c r="K6" s="32"/>
      <c r="L6" s="32"/>
      <c r="M6" t="str">
        <f>VLOOKUP(C6,'[1]项目情况统计表 '!$D:$Z,22,0)</f>
        <v>琼库勒乡</v>
      </c>
      <c r="N6" t="str">
        <f>VLOOKUP(C6,'[1]项目情况统计表 '!$D:$Z,23,0)</f>
        <v>克亚克勒克村</v>
      </c>
    </row>
    <row r="7" customFormat="1" ht="25" customHeight="1" spans="1:14">
      <c r="A7" s="10">
        <v>3</v>
      </c>
      <c r="B7" s="10" t="s">
        <v>18</v>
      </c>
      <c r="C7" s="75" t="s">
        <v>230</v>
      </c>
      <c r="D7" s="12" t="s">
        <v>231</v>
      </c>
      <c r="E7" s="11" t="s">
        <v>225</v>
      </c>
      <c r="F7" s="11">
        <v>32</v>
      </c>
      <c r="G7" s="11" t="s">
        <v>226</v>
      </c>
      <c r="H7" s="10">
        <v>5.76</v>
      </c>
      <c r="I7" s="10" t="s">
        <v>227</v>
      </c>
      <c r="J7" s="11"/>
      <c r="K7" s="32"/>
      <c r="L7" s="32"/>
      <c r="M7" t="str">
        <f>VLOOKUP(C7,'[1]项目情况统计表 '!$D:$Z,22,0)</f>
        <v>琼库勒乡</v>
      </c>
      <c r="N7" t="str">
        <f>VLOOKUP(C7,'[1]项目情况统计表 '!$D:$Z,23,0)</f>
        <v>欧吐拉艾日克村、琼库勒村、墩买里村、克亚克勒克村</v>
      </c>
    </row>
    <row r="8" customFormat="1" ht="25" customHeight="1" spans="1:14">
      <c r="A8" s="10">
        <v>4</v>
      </c>
      <c r="B8" s="10" t="s">
        <v>18</v>
      </c>
      <c r="C8" s="81" t="s">
        <v>232</v>
      </c>
      <c r="D8" s="12" t="s">
        <v>224</v>
      </c>
      <c r="E8" s="11" t="s">
        <v>225</v>
      </c>
      <c r="F8" s="11">
        <v>100</v>
      </c>
      <c r="G8" s="11" t="s">
        <v>226</v>
      </c>
      <c r="H8" s="10">
        <v>12.5</v>
      </c>
      <c r="I8" s="10" t="s">
        <v>227</v>
      </c>
      <c r="J8" s="11"/>
      <c r="K8" s="32"/>
      <c r="L8" s="32"/>
      <c r="M8" t="str">
        <f>VLOOKUP(C8,'[1]项目情况统计表 '!$D:$Z,22,0)</f>
        <v>琼库勒乡</v>
      </c>
      <c r="N8" t="str">
        <f>VLOOKUP(C8,'[1]项目情况统计表 '!$D:$Z,23,0)</f>
        <v>克亚克勒克村</v>
      </c>
    </row>
    <row r="9" customFormat="1" ht="25" customHeight="1" spans="1:14">
      <c r="A9" s="10">
        <v>5</v>
      </c>
      <c r="B9" s="10" t="s">
        <v>18</v>
      </c>
      <c r="C9" s="75" t="s">
        <v>233</v>
      </c>
      <c r="D9" s="12" t="s">
        <v>234</v>
      </c>
      <c r="E9" s="12" t="s">
        <v>235</v>
      </c>
      <c r="F9" s="11">
        <v>90</v>
      </c>
      <c r="G9" s="11" t="s">
        <v>236</v>
      </c>
      <c r="H9" s="10">
        <v>17.55</v>
      </c>
      <c r="I9" s="10" t="s">
        <v>162</v>
      </c>
      <c r="J9" s="11"/>
      <c r="K9" s="32"/>
      <c r="L9" s="32"/>
      <c r="M9" t="str">
        <f>VLOOKUP(C9,'[1]项目情况统计表 '!$D:$Z,22,0)</f>
        <v>琼库勒乡</v>
      </c>
      <c r="N9" t="str">
        <f>VLOOKUP(C9,'[1]项目情况统计表 '!$D:$Z,23,0)</f>
        <v>欧吐拉艾日克村、琼库勒村、墩买里村、克亚克勒克村</v>
      </c>
    </row>
    <row r="10" customFormat="1" ht="25" customHeight="1" spans="1:14">
      <c r="A10" s="10">
        <v>6</v>
      </c>
      <c r="B10" s="10" t="s">
        <v>18</v>
      </c>
      <c r="C10" s="14" t="s">
        <v>237</v>
      </c>
      <c r="D10" s="12" t="s">
        <v>238</v>
      </c>
      <c r="E10" s="15" t="s">
        <v>239</v>
      </c>
      <c r="F10" s="11">
        <v>10</v>
      </c>
      <c r="G10" s="11" t="s">
        <v>74</v>
      </c>
      <c r="H10" s="10">
        <v>2.4</v>
      </c>
      <c r="I10" s="10" t="s">
        <v>116</v>
      </c>
      <c r="J10" s="11"/>
      <c r="K10" s="32"/>
      <c r="L10" s="32"/>
      <c r="M10" t="str">
        <f>VLOOKUP(C10,'[1]项目情况统计表 '!$D:$Z,22,0)</f>
        <v>琼库勒乡</v>
      </c>
      <c r="N10" t="str">
        <f>VLOOKUP(C10,'[1]项目情况统计表 '!$D:$Z,23,0)</f>
        <v>墩买里村</v>
      </c>
    </row>
    <row r="11" customFormat="1" ht="25" customHeight="1" spans="1:14">
      <c r="A11" s="10">
        <v>7</v>
      </c>
      <c r="B11" s="10" t="s">
        <v>18</v>
      </c>
      <c r="C11" s="75" t="s">
        <v>240</v>
      </c>
      <c r="D11" s="12" t="s">
        <v>224</v>
      </c>
      <c r="E11" s="11" t="s">
        <v>225</v>
      </c>
      <c r="F11" s="11">
        <v>160</v>
      </c>
      <c r="G11" s="11" t="s">
        <v>226</v>
      </c>
      <c r="H11" s="10">
        <v>20</v>
      </c>
      <c r="I11" s="10" t="s">
        <v>227</v>
      </c>
      <c r="J11" s="11"/>
      <c r="K11" s="32"/>
      <c r="L11" s="32"/>
      <c r="M11" t="str">
        <f>VLOOKUP(C11,'[1]项目情况统计表 '!$D:$Z,22,0)</f>
        <v>琼库勒村</v>
      </c>
      <c r="N11">
        <f>VLOOKUP(C11,'[1]项目情况统计表 '!$D:$Z,23,0)</f>
        <v>0</v>
      </c>
    </row>
    <row r="12" customFormat="1" ht="25" customHeight="1" spans="1:14">
      <c r="A12" s="10">
        <v>8</v>
      </c>
      <c r="B12" s="10" t="s">
        <v>18</v>
      </c>
      <c r="C12" s="75" t="s">
        <v>241</v>
      </c>
      <c r="D12" s="12" t="s">
        <v>242</v>
      </c>
      <c r="E12" s="12" t="s">
        <v>235</v>
      </c>
      <c r="F12" s="11">
        <v>39</v>
      </c>
      <c r="G12" s="11" t="s">
        <v>74</v>
      </c>
      <c r="H12" s="10">
        <v>31.2</v>
      </c>
      <c r="I12" s="10" t="s">
        <v>162</v>
      </c>
      <c r="J12" s="11"/>
      <c r="K12" s="32"/>
      <c r="L12" s="32"/>
      <c r="M12" t="str">
        <f>VLOOKUP(C12,'[1]项目情况统计表 '!$D:$Z,22,0)</f>
        <v>琼库勒乡</v>
      </c>
      <c r="N12" t="str">
        <f>VLOOKUP(C12,'[1]项目情况统计表 '!$D:$Z,23,0)</f>
        <v>欧吐拉艾日克村、琼库勒村、墩买里村、克亚克勒克村</v>
      </c>
    </row>
    <row r="13" customFormat="1" ht="25" customHeight="1" spans="1:14">
      <c r="A13" s="10">
        <v>9</v>
      </c>
      <c r="B13" s="10" t="s">
        <v>18</v>
      </c>
      <c r="C13" s="75" t="s">
        <v>243</v>
      </c>
      <c r="D13" s="12" t="s">
        <v>244</v>
      </c>
      <c r="E13" s="12" t="s">
        <v>235</v>
      </c>
      <c r="F13" s="11">
        <v>19</v>
      </c>
      <c r="G13" s="11" t="s">
        <v>245</v>
      </c>
      <c r="H13" s="10">
        <v>11.932</v>
      </c>
      <c r="I13" s="10" t="s">
        <v>116</v>
      </c>
      <c r="J13" s="11"/>
      <c r="K13" s="32"/>
      <c r="L13" s="32"/>
      <c r="M13" t="str">
        <f>VLOOKUP(C13,'[1]项目情况统计表 '!$D:$Z,22,0)</f>
        <v>琼库勒乡</v>
      </c>
      <c r="N13" t="str">
        <f>VLOOKUP(C13,'[1]项目情况统计表 '!$D:$Z,23,0)</f>
        <v>琼库勒村</v>
      </c>
    </row>
    <row r="14" customFormat="1" ht="25" customHeight="1" spans="1:14">
      <c r="A14" s="10">
        <v>10</v>
      </c>
      <c r="B14" s="10" t="s">
        <v>18</v>
      </c>
      <c r="C14" s="75" t="s">
        <v>246</v>
      </c>
      <c r="D14" s="12" t="s">
        <v>247</v>
      </c>
      <c r="E14" s="12" t="s">
        <v>235</v>
      </c>
      <c r="F14" s="11">
        <v>170</v>
      </c>
      <c r="G14" s="11" t="s">
        <v>102</v>
      </c>
      <c r="H14" s="10">
        <v>22</v>
      </c>
      <c r="I14" s="10" t="s">
        <v>116</v>
      </c>
      <c r="J14" s="11"/>
      <c r="K14" s="32"/>
      <c r="L14" s="32"/>
      <c r="M14" t="str">
        <f>VLOOKUP(C14,'[1]项目情况统计表 '!$D:$Z,22,0)</f>
        <v>琼库勒乡</v>
      </c>
      <c r="N14" t="str">
        <f>VLOOKUP(C14,'[1]项目情况统计表 '!$D:$Z,23,0)</f>
        <v>欧吐拉艾日克村、琼库勒村、墩买里村、克亚克勒克村</v>
      </c>
    </row>
    <row r="15" customFormat="1" ht="25" customHeight="1" spans="1:14">
      <c r="A15" s="10">
        <v>11</v>
      </c>
      <c r="B15" s="10" t="s">
        <v>18</v>
      </c>
      <c r="C15" s="75" t="s">
        <v>248</v>
      </c>
      <c r="D15" s="12" t="s">
        <v>224</v>
      </c>
      <c r="E15" s="11" t="s">
        <v>225</v>
      </c>
      <c r="F15" s="11">
        <v>1080</v>
      </c>
      <c r="G15" s="11" t="s">
        <v>226</v>
      </c>
      <c r="H15" s="10">
        <v>135</v>
      </c>
      <c r="I15" s="10" t="s">
        <v>227</v>
      </c>
      <c r="J15" s="10"/>
      <c r="K15" s="32"/>
      <c r="L15" s="32"/>
      <c r="M15" t="str">
        <f>VLOOKUP(C15,'[1]项目情况统计表 '!$D:$Z,22,0)</f>
        <v>琼库勒乡</v>
      </c>
      <c r="N15" t="str">
        <f>VLOOKUP(C15,'[1]项目情况统计表 '!$D:$Z,23,0)</f>
        <v>欧吐拉艾日克村、墩买里村、琼库勒村</v>
      </c>
    </row>
    <row r="16" customFormat="1" ht="25" customHeight="1" spans="1:14">
      <c r="A16" s="10">
        <v>12</v>
      </c>
      <c r="B16" s="10" t="s">
        <v>18</v>
      </c>
      <c r="C16" s="75" t="s">
        <v>249</v>
      </c>
      <c r="D16" s="12" t="s">
        <v>250</v>
      </c>
      <c r="E16" s="12" t="s">
        <v>225</v>
      </c>
      <c r="F16" s="11">
        <v>3</v>
      </c>
      <c r="G16" s="11" t="s">
        <v>251</v>
      </c>
      <c r="H16" s="10">
        <v>4.5</v>
      </c>
      <c r="I16" s="10" t="s">
        <v>252</v>
      </c>
      <c r="J16" s="10"/>
      <c r="K16" s="32"/>
      <c r="L16" s="32"/>
      <c r="M16" t="str">
        <f>VLOOKUP(C16,'[1]项目情况统计表 '!$D:$Z,22,0)</f>
        <v>琼库勒乡</v>
      </c>
      <c r="N16" t="str">
        <f>VLOOKUP(C16,'[1]项目情况统计表 '!$D:$Z,23,0)</f>
        <v>欧吐拉艾日克村</v>
      </c>
    </row>
    <row r="17" s="1" customFormat="1" ht="25" customHeight="1" spans="1:14">
      <c r="A17" s="10">
        <v>13</v>
      </c>
      <c r="B17" s="10" t="s">
        <v>18</v>
      </c>
      <c r="C17" s="75" t="s">
        <v>253</v>
      </c>
      <c r="D17" s="12" t="s">
        <v>254</v>
      </c>
      <c r="E17" s="12" t="s">
        <v>235</v>
      </c>
      <c r="F17" s="11">
        <v>50</v>
      </c>
      <c r="G17" s="11" t="s">
        <v>102</v>
      </c>
      <c r="H17" s="10">
        <v>17.95</v>
      </c>
      <c r="I17" s="10" t="s">
        <v>116</v>
      </c>
      <c r="J17" s="10"/>
      <c r="K17" s="33"/>
      <c r="L17" s="33"/>
      <c r="M17" t="str">
        <f>VLOOKUP(C17,'[1]项目情况统计表 '!$D:$Z,22,0)</f>
        <v>英吾斯塘乡</v>
      </c>
      <c r="N17" t="str">
        <f>VLOOKUP(C17,'[1]项目情况统计表 '!$D:$Z,23,0)</f>
        <v>阿瓦提村、科台买艾日克村、吐排吾斯塘村、塔格艾日克村、英吾斯塘村、铁日格勒克库勒村、艾盖希铁日木村</v>
      </c>
    </row>
    <row r="18" s="1" customFormat="1" ht="25" customHeight="1" spans="1:14">
      <c r="A18" s="10">
        <v>14</v>
      </c>
      <c r="B18" s="10" t="s">
        <v>18</v>
      </c>
      <c r="C18" s="75" t="s">
        <v>255</v>
      </c>
      <c r="D18" s="12" t="s">
        <v>256</v>
      </c>
      <c r="E18" s="12" t="s">
        <v>235</v>
      </c>
      <c r="F18" s="11">
        <v>73</v>
      </c>
      <c r="G18" s="11" t="s">
        <v>102</v>
      </c>
      <c r="H18" s="12">
        <v>28.835</v>
      </c>
      <c r="I18" s="10" t="s">
        <v>116</v>
      </c>
      <c r="J18" s="10"/>
      <c r="K18" s="33"/>
      <c r="L18" s="33"/>
      <c r="M18" t="str">
        <f>VLOOKUP(C18,'[1]项目情况统计表 '!$D:$Z,22,0)</f>
        <v>英吾斯塘乡</v>
      </c>
      <c r="N18" t="str">
        <f>VLOOKUP(C18,'[1]项目情况统计表 '!$D:$Z,23,0)</f>
        <v>阿瓦提村、吐排吾斯塘村、铁热格勒克勒村、英吾斯塘村、阿瓦提村。</v>
      </c>
    </row>
    <row r="19" s="1" customFormat="1" ht="25" customHeight="1" spans="1:14">
      <c r="A19" s="10">
        <v>15</v>
      </c>
      <c r="B19" s="10" t="s">
        <v>18</v>
      </c>
      <c r="C19" s="75" t="s">
        <v>257</v>
      </c>
      <c r="D19" s="12" t="s">
        <v>224</v>
      </c>
      <c r="E19" s="11" t="s">
        <v>225</v>
      </c>
      <c r="F19" s="11">
        <v>500</v>
      </c>
      <c r="G19" s="11" t="s">
        <v>226</v>
      </c>
      <c r="H19" s="12">
        <v>62.5</v>
      </c>
      <c r="I19" s="10" t="s">
        <v>227</v>
      </c>
      <c r="J19" s="10"/>
      <c r="K19" s="33"/>
      <c r="L19" s="33"/>
      <c r="M19" t="str">
        <f>VLOOKUP(C19,'[1]项目情况统计表 '!$D:$Z,22,0)</f>
        <v>英吾斯塘乡</v>
      </c>
      <c r="N19" t="str">
        <f>VLOOKUP(C19,'[1]项目情况统计表 '!$D:$Z,23,0)</f>
        <v>阿瓦提村、科台买艾日克村、吐排吾斯塘村、塔格艾日克村、英吾斯塘村、铁日格勒克库勒村</v>
      </c>
    </row>
    <row r="20" s="1" customFormat="1" ht="25" customHeight="1" spans="1:14">
      <c r="A20" s="10">
        <v>16</v>
      </c>
      <c r="B20" s="10" t="s">
        <v>18</v>
      </c>
      <c r="C20" s="75" t="s">
        <v>258</v>
      </c>
      <c r="D20" s="12" t="s">
        <v>224</v>
      </c>
      <c r="E20" s="11" t="s">
        <v>225</v>
      </c>
      <c r="F20" s="11">
        <v>560</v>
      </c>
      <c r="G20" s="11" t="s">
        <v>226</v>
      </c>
      <c r="H20" s="12">
        <v>70</v>
      </c>
      <c r="I20" s="10" t="s">
        <v>227</v>
      </c>
      <c r="J20" s="10"/>
      <c r="K20" s="33"/>
      <c r="L20" s="33"/>
      <c r="M20" t="str">
        <f>VLOOKUP(C20,'[1]项目情况统计表 '!$D:$Z,22,0)</f>
        <v>英吾斯塘乡</v>
      </c>
      <c r="N20" t="str">
        <f>VLOOKUP(C20,'[1]项目情况统计表 '!$D:$Z,23,0)</f>
        <v>阿瓦提村，科台买艾日克村村，吐排吾斯塘村，塔格艾日克村，英吾斯塘村，铁日格勒库勒克村，艾盖西铁热木村</v>
      </c>
    </row>
    <row r="21" s="1" customFormat="1" ht="25" customHeight="1" spans="1:14">
      <c r="A21" s="10">
        <v>17</v>
      </c>
      <c r="B21" s="10" t="s">
        <v>18</v>
      </c>
      <c r="C21" s="75" t="s">
        <v>259</v>
      </c>
      <c r="D21" s="12" t="s">
        <v>229</v>
      </c>
      <c r="E21" s="11" t="s">
        <v>225</v>
      </c>
      <c r="F21" s="11">
        <v>138</v>
      </c>
      <c r="G21" s="11" t="s">
        <v>226</v>
      </c>
      <c r="H21" s="12">
        <v>179.4</v>
      </c>
      <c r="I21" s="10" t="s">
        <v>227</v>
      </c>
      <c r="J21" s="10"/>
      <c r="K21" s="33"/>
      <c r="L21" s="33"/>
      <c r="M21" t="str">
        <f>VLOOKUP(C21,'[1]项目情况统计表 '!$D:$Z,22,0)</f>
        <v>英吾斯塘乡</v>
      </c>
      <c r="N21" t="str">
        <f>VLOOKUP(C21,'[1]项目情况统计表 '!$D:$Z,23,0)</f>
        <v>阿瓦提村、科台买艾日克村、吐排吾斯塘村、塔格艾日克村、英吾斯塘村、铁日格勒克库勒村、艾盖希铁日木村</v>
      </c>
    </row>
    <row r="22" customFormat="1" ht="25" customHeight="1" spans="1:14">
      <c r="A22" s="10">
        <v>18</v>
      </c>
      <c r="B22" s="10" t="s">
        <v>18</v>
      </c>
      <c r="C22" s="76" t="s">
        <v>260</v>
      </c>
      <c r="D22" s="10" t="s">
        <v>261</v>
      </c>
      <c r="E22" s="10" t="s">
        <v>225</v>
      </c>
      <c r="F22" s="10">
        <v>280</v>
      </c>
      <c r="G22" s="10" t="s">
        <v>226</v>
      </c>
      <c r="H22" s="10">
        <v>35</v>
      </c>
      <c r="I22" s="10" t="s">
        <v>227</v>
      </c>
      <c r="J22" s="10"/>
      <c r="K22" s="32"/>
      <c r="L22" s="32"/>
      <c r="M22" t="str">
        <f>VLOOKUP(C22,'[1]项目情况统计表 '!$D:$Z,22,0)</f>
        <v>托格拉克勒克乡</v>
      </c>
      <c r="N22" t="str">
        <f>VLOOKUP(C22,'[1]项目情况统计表 '!$D:$Z,23,0)</f>
        <v>兰干村</v>
      </c>
    </row>
    <row r="23" customFormat="1" ht="25" customHeight="1" spans="1:14">
      <c r="A23" s="10">
        <v>19</v>
      </c>
      <c r="B23" s="10" t="s">
        <v>18</v>
      </c>
      <c r="C23" s="76" t="s">
        <v>262</v>
      </c>
      <c r="D23" s="10" t="s">
        <v>263</v>
      </c>
      <c r="E23" s="12" t="s">
        <v>235</v>
      </c>
      <c r="F23" s="10">
        <v>100</v>
      </c>
      <c r="G23" s="10" t="s">
        <v>102</v>
      </c>
      <c r="H23" s="10">
        <v>34.65</v>
      </c>
      <c r="I23" s="10" t="s">
        <v>116</v>
      </c>
      <c r="J23" s="10"/>
      <c r="K23" s="32"/>
      <c r="L23" s="32"/>
      <c r="M23" t="str">
        <f>VLOOKUP(C23,'[1]项目情况统计表 '!$D:$Z,22,0)</f>
        <v>托格拉克勒克乡</v>
      </c>
      <c r="N23" t="str">
        <f>VLOOKUP(C23,'[1]项目情况统计表 '!$D:$Z,23,0)</f>
        <v>兰干村</v>
      </c>
    </row>
    <row r="24" customFormat="1" ht="25" customHeight="1" spans="1:14">
      <c r="A24" s="10">
        <v>20</v>
      </c>
      <c r="B24" s="10" t="s">
        <v>18</v>
      </c>
      <c r="C24" s="76" t="s">
        <v>264</v>
      </c>
      <c r="D24" s="10" t="s">
        <v>265</v>
      </c>
      <c r="E24" s="12" t="s">
        <v>235</v>
      </c>
      <c r="F24" s="10">
        <v>180</v>
      </c>
      <c r="G24" s="10" t="s">
        <v>45</v>
      </c>
      <c r="H24" s="10">
        <v>13.965</v>
      </c>
      <c r="I24" s="10" t="s">
        <v>116</v>
      </c>
      <c r="J24" s="10"/>
      <c r="K24" s="32"/>
      <c r="L24" s="32"/>
      <c r="M24" t="str">
        <f>VLOOKUP(C24,'[1]项目情况统计表 '!$D:$Z,22,0)</f>
        <v>托格拉克勒克乡</v>
      </c>
      <c r="N24" t="str">
        <f>VLOOKUP(C24,'[1]项目情况统计表 '!$D:$Z,23,0)</f>
        <v>兰干村</v>
      </c>
    </row>
    <row r="25" customFormat="1" ht="25" customHeight="1" spans="1:14">
      <c r="A25" s="10">
        <v>21</v>
      </c>
      <c r="B25" s="10" t="s">
        <v>18</v>
      </c>
      <c r="C25" s="76" t="s">
        <v>266</v>
      </c>
      <c r="D25" s="10" t="s">
        <v>267</v>
      </c>
      <c r="E25" s="11" t="s">
        <v>225</v>
      </c>
      <c r="F25" s="10">
        <v>200</v>
      </c>
      <c r="G25" s="10" t="s">
        <v>226</v>
      </c>
      <c r="H25" s="10">
        <v>30</v>
      </c>
      <c r="I25" s="10" t="s">
        <v>227</v>
      </c>
      <c r="J25" s="10"/>
      <c r="K25" s="32"/>
      <c r="L25" s="32"/>
      <c r="M25" t="str">
        <f>VLOOKUP(C25,'[1]项目情况统计表 '!$D:$Z,22,0)</f>
        <v>托格拉克勒克乡</v>
      </c>
      <c r="N25">
        <f>VLOOKUP(C25,'[1]项目情况统计表 '!$D:$Z,23,0)</f>
        <v>0</v>
      </c>
    </row>
    <row r="26" customFormat="1" ht="25" customHeight="1" spans="1:14">
      <c r="A26" s="10">
        <v>22</v>
      </c>
      <c r="B26" s="10" t="s">
        <v>18</v>
      </c>
      <c r="C26" s="76" t="s">
        <v>268</v>
      </c>
      <c r="D26" s="10" t="s">
        <v>267</v>
      </c>
      <c r="E26" s="11" t="s">
        <v>225</v>
      </c>
      <c r="F26" s="10">
        <v>1100</v>
      </c>
      <c r="G26" s="10" t="s">
        <v>226</v>
      </c>
      <c r="H26" s="10">
        <f>128.75+10.5</f>
        <v>139.25</v>
      </c>
      <c r="I26" s="10" t="s">
        <v>227</v>
      </c>
      <c r="J26" s="10"/>
      <c r="K26" s="32"/>
      <c r="L26" s="32"/>
      <c r="M26" t="str">
        <f>VLOOKUP(C26,'[1]项目情况统计表 '!$D:$Z,22,0)</f>
        <v>托格拉克勒克乡</v>
      </c>
      <c r="N26" t="str">
        <f>VLOOKUP(C26,'[1]项目情况统计表 '!$D:$Z,23,0)</f>
        <v>兰干村、阔什艾日克村、扎滚鲁克村、托格拉克勒克村、阿日希村、加瓦艾日克村</v>
      </c>
    </row>
    <row r="27" customFormat="1" ht="25" customHeight="1" spans="1:14">
      <c r="A27" s="10">
        <v>23</v>
      </c>
      <c r="B27" s="10" t="s">
        <v>18</v>
      </c>
      <c r="C27" s="81" t="s">
        <v>269</v>
      </c>
      <c r="D27" s="10" t="s">
        <v>261</v>
      </c>
      <c r="E27" s="10" t="s">
        <v>225</v>
      </c>
      <c r="F27" s="10">
        <v>560</v>
      </c>
      <c r="G27" s="10" t="s">
        <v>226</v>
      </c>
      <c r="H27" s="10">
        <v>70</v>
      </c>
      <c r="I27" s="10" t="s">
        <v>227</v>
      </c>
      <c r="J27" s="10"/>
      <c r="K27" s="32"/>
      <c r="L27" s="32"/>
      <c r="M27" t="str">
        <f>VLOOKUP(C27,'[1]项目情况统计表 '!$D:$Z,22,0)</f>
        <v>托格拉克勒克乡</v>
      </c>
      <c r="N27" t="str">
        <f>VLOOKUP(C27,'[1]项目情况统计表 '!$D:$Z,23,0)</f>
        <v>兰干村</v>
      </c>
    </row>
    <row r="28" customFormat="1" ht="25" customHeight="1" spans="1:14">
      <c r="A28" s="10">
        <v>24</v>
      </c>
      <c r="B28" s="10" t="s">
        <v>18</v>
      </c>
      <c r="C28" s="16" t="s">
        <v>270</v>
      </c>
      <c r="D28" s="15" t="s">
        <v>239</v>
      </c>
      <c r="E28" s="15" t="s">
        <v>239</v>
      </c>
      <c r="F28" s="11">
        <v>83</v>
      </c>
      <c r="G28" s="11" t="s">
        <v>74</v>
      </c>
      <c r="H28" s="11">
        <v>32.163039</v>
      </c>
      <c r="I28" s="10" t="s">
        <v>116</v>
      </c>
      <c r="J28" s="11"/>
      <c r="K28" s="32"/>
      <c r="L28" s="32"/>
      <c r="M28" t="str">
        <f>VLOOKUP(C28,'[1]项目情况统计表 '!$D:$Z,22,0)</f>
        <v>奥依亚依拉克镇</v>
      </c>
      <c r="N28" t="str">
        <f>VLOOKUP(C28,'[1]项目情况统计表 '!$D:$Z,23,0)</f>
        <v>奥依亚依拉克村、布古纳村</v>
      </c>
    </row>
    <row r="29" customFormat="1" ht="25" customHeight="1" spans="1:14">
      <c r="A29" s="10">
        <v>25</v>
      </c>
      <c r="B29" s="10" t="s">
        <v>18</v>
      </c>
      <c r="C29" s="16" t="s">
        <v>271</v>
      </c>
      <c r="D29" s="15" t="s">
        <v>158</v>
      </c>
      <c r="E29" s="12" t="s">
        <v>235</v>
      </c>
      <c r="F29" s="11">
        <v>100</v>
      </c>
      <c r="G29" s="11" t="s">
        <v>102</v>
      </c>
      <c r="H29" s="11">
        <v>12.98</v>
      </c>
      <c r="I29" s="10" t="s">
        <v>116</v>
      </c>
      <c r="J29" s="11"/>
      <c r="K29" s="32"/>
      <c r="L29" s="32"/>
      <c r="M29" t="str">
        <f>VLOOKUP(C29,'[1]项目情况统计表 '!$D:$Z,22,0)</f>
        <v>奥依亚依拉克镇</v>
      </c>
      <c r="N29" t="str">
        <f>VLOOKUP(C29,'[1]项目情况统计表 '!$D:$Z,23,0)</f>
        <v>奥依亚依拉克村、色日克阔勒村、布古纳村、苏塘村、阿尔帕村</v>
      </c>
    </row>
    <row r="30" customFormat="1" ht="25" customHeight="1" spans="1:14">
      <c r="A30" s="10">
        <v>26</v>
      </c>
      <c r="B30" s="10" t="s">
        <v>18</v>
      </c>
      <c r="C30" s="15" t="s">
        <v>272</v>
      </c>
      <c r="D30" s="15" t="s">
        <v>273</v>
      </c>
      <c r="E30" s="11" t="s">
        <v>225</v>
      </c>
      <c r="F30" s="11">
        <v>300</v>
      </c>
      <c r="G30" s="11" t="s">
        <v>226</v>
      </c>
      <c r="H30" s="11">
        <v>60</v>
      </c>
      <c r="I30" s="10" t="s">
        <v>227</v>
      </c>
      <c r="J30" s="11"/>
      <c r="K30" s="32"/>
      <c r="L30" s="32"/>
      <c r="M30" t="str">
        <f>VLOOKUP(C30,'[1]项目情况统计表 '!$D:$Z,22,0)</f>
        <v>奥依亚依拉克镇</v>
      </c>
      <c r="N30" t="str">
        <f>VLOOKUP(C30,'[1]项目情况统计表 '!$D:$Z,23,0)</f>
        <v>苏塘村</v>
      </c>
    </row>
    <row r="31" customFormat="1" ht="25" customHeight="1" spans="1:14">
      <c r="A31" s="10">
        <v>27</v>
      </c>
      <c r="B31" s="10" t="s">
        <v>18</v>
      </c>
      <c r="C31" s="15" t="s">
        <v>274</v>
      </c>
      <c r="D31" s="15" t="s">
        <v>224</v>
      </c>
      <c r="E31" s="11" t="s">
        <v>225</v>
      </c>
      <c r="F31" s="11">
        <v>500</v>
      </c>
      <c r="G31" s="11" t="s">
        <v>226</v>
      </c>
      <c r="H31" s="11">
        <v>68</v>
      </c>
      <c r="I31" s="10" t="s">
        <v>227</v>
      </c>
      <c r="J31" s="11"/>
      <c r="K31" s="32"/>
      <c r="L31" s="32"/>
      <c r="M31" t="str">
        <f>VLOOKUP(C31,'[1]项目情况统计表 '!$D:$Z,22,0)</f>
        <v>奥依亚依拉克镇</v>
      </c>
      <c r="N31" t="str">
        <f>VLOOKUP(C31,'[1]项目情况统计表 '!$D:$Z,23,0)</f>
        <v>奥依亚依拉克村、阿尔帕村</v>
      </c>
    </row>
    <row r="32" customFormat="1" ht="25" customHeight="1" spans="1:14">
      <c r="A32" s="10">
        <v>28</v>
      </c>
      <c r="B32" s="10" t="s">
        <v>18</v>
      </c>
      <c r="C32" s="15" t="s">
        <v>275</v>
      </c>
      <c r="D32" s="15" t="s">
        <v>224</v>
      </c>
      <c r="E32" s="11" t="s">
        <v>225</v>
      </c>
      <c r="F32" s="11">
        <v>1050</v>
      </c>
      <c r="G32" s="11" t="s">
        <v>226</v>
      </c>
      <c r="H32" s="11">
        <v>142.8</v>
      </c>
      <c r="I32" s="10" t="s">
        <v>227</v>
      </c>
      <c r="J32" s="11"/>
      <c r="K32" s="32"/>
      <c r="L32" s="32"/>
      <c r="M32" t="str">
        <f>VLOOKUP(C32,'[1]项目情况统计表 '!$D:$Z,22,0)</f>
        <v>奥依亚依拉克镇</v>
      </c>
      <c r="N32" t="str">
        <f>VLOOKUP(C32,'[1]项目情况统计表 '!$D:$Z,23,0)</f>
        <v>奥依亚依拉克村、色日克阔勒村、布古纳村、苏塘村、阿尔帕村</v>
      </c>
    </row>
    <row r="33" customFormat="1" ht="25" customHeight="1" spans="1:14">
      <c r="A33" s="10">
        <v>29</v>
      </c>
      <c r="B33" s="10" t="s">
        <v>18</v>
      </c>
      <c r="C33" s="15" t="s">
        <v>276</v>
      </c>
      <c r="D33" s="15" t="s">
        <v>231</v>
      </c>
      <c r="E33" s="11" t="s">
        <v>225</v>
      </c>
      <c r="F33" s="11">
        <v>381</v>
      </c>
      <c r="G33" s="11" t="s">
        <v>226</v>
      </c>
      <c r="H33" s="11">
        <v>57.15</v>
      </c>
      <c r="I33" s="10" t="s">
        <v>227</v>
      </c>
      <c r="J33" s="11"/>
      <c r="K33" s="32"/>
      <c r="L33" s="32"/>
      <c r="M33" t="str">
        <f>VLOOKUP(C33,'[1]项目情况统计表 '!$D:$Z,22,0)</f>
        <v>奥依亚依拉克镇</v>
      </c>
      <c r="N33" t="str">
        <f>VLOOKUP(C33,'[1]项目情况统计表 '!$D:$Z,23,0)</f>
        <v>奥依亚依拉克村、色日克阔勒村、布古纳村、苏塘村、阿尔帕村</v>
      </c>
    </row>
    <row r="34" customFormat="1" ht="25" customHeight="1" spans="1:14">
      <c r="A34" s="10">
        <v>30</v>
      </c>
      <c r="B34" s="10" t="s">
        <v>18</v>
      </c>
      <c r="C34" s="77" t="s">
        <v>277</v>
      </c>
      <c r="D34" s="15" t="s">
        <v>231</v>
      </c>
      <c r="E34" s="11" t="s">
        <v>225</v>
      </c>
      <c r="F34" s="11">
        <v>305</v>
      </c>
      <c r="G34" s="11" t="s">
        <v>226</v>
      </c>
      <c r="H34" s="11">
        <v>48.691332</v>
      </c>
      <c r="I34" s="10" t="s">
        <v>227</v>
      </c>
      <c r="J34" s="11"/>
      <c r="K34" s="32"/>
      <c r="L34" s="32"/>
      <c r="M34" t="str">
        <f>VLOOKUP(C34,'[1]项目情况统计表 '!$D:$Z,22,0)</f>
        <v>奥依亚依拉克镇</v>
      </c>
      <c r="N34" t="str">
        <f>VLOOKUP(C34,'[1]项目情况统计表 '!$D:$Z,23,0)</f>
        <v>苏塘村</v>
      </c>
    </row>
    <row r="35" customFormat="1" ht="25" customHeight="1" spans="1:14">
      <c r="A35" s="10">
        <v>31</v>
      </c>
      <c r="B35" s="10" t="s">
        <v>18</v>
      </c>
      <c r="C35" s="17" t="s">
        <v>278</v>
      </c>
      <c r="D35" s="11" t="s">
        <v>224</v>
      </c>
      <c r="E35" s="11" t="s">
        <v>225</v>
      </c>
      <c r="F35" s="11">
        <v>320</v>
      </c>
      <c r="G35" s="11" t="s">
        <v>226</v>
      </c>
      <c r="H35" s="10">
        <v>40</v>
      </c>
      <c r="I35" s="10" t="s">
        <v>227</v>
      </c>
      <c r="J35" s="10"/>
      <c r="K35" s="32"/>
      <c r="L35" s="32"/>
      <c r="M35" t="str">
        <f>VLOOKUP(C35,'[1]项目情况统计表 '!$D:$Z,22,0)</f>
        <v>塔提让镇</v>
      </c>
      <c r="N35" t="str">
        <f>VLOOKUP(C35,'[1]项目情况统计表 '!$D:$Z,23,0)</f>
        <v>阿亚克塔提让村</v>
      </c>
    </row>
    <row r="36" customFormat="1" ht="25" customHeight="1" spans="1:14">
      <c r="A36" s="10">
        <v>32</v>
      </c>
      <c r="B36" s="10" t="s">
        <v>18</v>
      </c>
      <c r="C36" s="18" t="s">
        <v>279</v>
      </c>
      <c r="D36" s="11" t="s">
        <v>224</v>
      </c>
      <c r="E36" s="11" t="s">
        <v>225</v>
      </c>
      <c r="F36" s="11">
        <v>1220</v>
      </c>
      <c r="G36" s="11" t="s">
        <v>226</v>
      </c>
      <c r="H36" s="10">
        <v>152.5</v>
      </c>
      <c r="I36" s="10" t="s">
        <v>227</v>
      </c>
      <c r="J36" s="10"/>
      <c r="K36" s="32"/>
      <c r="L36" s="32"/>
      <c r="M36" t="str">
        <f>VLOOKUP(C36,'[1]项目情况统计表 '!$D:$Z,22,0)</f>
        <v>塔提让镇</v>
      </c>
      <c r="N36" t="str">
        <f>VLOOKUP(C36,'[1]项目情况统计表 '!$D:$Z,23,0)</f>
        <v>台吐库勒村、色日克布央村、巴什塔提让村、阿亚克塔提让村、阿德热斯曼</v>
      </c>
    </row>
    <row r="37" customFormat="1" ht="25" customHeight="1" spans="1:14">
      <c r="A37" s="10">
        <v>33</v>
      </c>
      <c r="B37" s="10" t="s">
        <v>18</v>
      </c>
      <c r="C37" s="19" t="s">
        <v>280</v>
      </c>
      <c r="D37" s="11" t="s">
        <v>224</v>
      </c>
      <c r="E37" s="11" t="s">
        <v>225</v>
      </c>
      <c r="F37" s="11">
        <v>38</v>
      </c>
      <c r="G37" s="11" t="s">
        <v>226</v>
      </c>
      <c r="H37" s="20">
        <v>5.7</v>
      </c>
      <c r="I37" s="10" t="s">
        <v>227</v>
      </c>
      <c r="J37" s="10"/>
      <c r="K37" s="32"/>
      <c r="L37" s="32"/>
      <c r="M37" t="str">
        <f>VLOOKUP(C37,'[1]项目情况统计表 '!$D:$Z,22,0)</f>
        <v>塔提让镇</v>
      </c>
      <c r="N37" t="str">
        <f>VLOOKUP(C37,'[1]项目情况统计表 '!$D:$Z,23,0)</f>
        <v>色日克布央村、巴什塔提让村、台吐库勒村</v>
      </c>
    </row>
    <row r="38" customFormat="1" ht="25" customHeight="1" spans="1:14">
      <c r="A38" s="10">
        <v>34</v>
      </c>
      <c r="B38" s="10" t="s">
        <v>18</v>
      </c>
      <c r="C38" s="21" t="s">
        <v>281</v>
      </c>
      <c r="D38" s="11" t="s">
        <v>224</v>
      </c>
      <c r="E38" s="11" t="s">
        <v>225</v>
      </c>
      <c r="F38" s="11">
        <v>560</v>
      </c>
      <c r="G38" s="11" t="s">
        <v>226</v>
      </c>
      <c r="H38" s="10">
        <v>70</v>
      </c>
      <c r="I38" s="10" t="s">
        <v>227</v>
      </c>
      <c r="J38" s="10"/>
      <c r="K38" s="32"/>
      <c r="L38" s="32"/>
      <c r="M38" t="str">
        <f>VLOOKUP(C38,'[1]项目情况统计表 '!$D:$Z,22,0)</f>
        <v>塔提让镇</v>
      </c>
      <c r="N38" t="str">
        <f>VLOOKUP(C38,'[1]项目情况统计表 '!$D:$Z,23,0)</f>
        <v>巴什塔提让村、阿亚克塔提让村、色日克布央村、台吐库勒村 </v>
      </c>
    </row>
    <row r="39" customFormat="1" ht="25" customHeight="1" spans="1:14">
      <c r="A39" s="10">
        <v>35</v>
      </c>
      <c r="B39" s="10" t="s">
        <v>18</v>
      </c>
      <c r="C39" s="22" t="s">
        <v>282</v>
      </c>
      <c r="D39" s="23" t="s">
        <v>283</v>
      </c>
      <c r="E39" s="23" t="s">
        <v>235</v>
      </c>
      <c r="F39" s="10">
        <v>20</v>
      </c>
      <c r="G39" s="11" t="s">
        <v>102</v>
      </c>
      <c r="H39" s="20">
        <v>9.98</v>
      </c>
      <c r="I39" s="10" t="s">
        <v>284</v>
      </c>
      <c r="J39" s="12"/>
      <c r="K39" s="32"/>
      <c r="L39" s="32"/>
      <c r="M39" t="str">
        <f>VLOOKUP(C39,'[1]项目情况统计表 '!$D:$Z,22,0)</f>
        <v>塔提让镇</v>
      </c>
      <c r="N39" t="str">
        <f>VLOOKUP(C39,'[1]项目情况统计表 '!$D:$Z,23,0)</f>
        <v>巴什塔提让村、阿亚克塔提让村、色日布央村</v>
      </c>
    </row>
    <row r="40" customFormat="1" ht="25" customHeight="1" spans="1:14">
      <c r="A40" s="10">
        <v>36</v>
      </c>
      <c r="B40" s="10" t="s">
        <v>18</v>
      </c>
      <c r="C40" s="17" t="s">
        <v>285</v>
      </c>
      <c r="D40" s="23" t="s">
        <v>265</v>
      </c>
      <c r="E40" s="12" t="s">
        <v>235</v>
      </c>
      <c r="F40" s="10">
        <v>137</v>
      </c>
      <c r="G40" s="11" t="s">
        <v>45</v>
      </c>
      <c r="H40" s="11">
        <v>9.59</v>
      </c>
      <c r="I40" s="10" t="s">
        <v>116</v>
      </c>
      <c r="J40" s="12"/>
      <c r="K40" s="32"/>
      <c r="L40" s="32"/>
      <c r="M40" t="str">
        <f>VLOOKUP(C40,'[1]项目情况统计表 '!$D:$Z,22,0)</f>
        <v>塔提让镇</v>
      </c>
      <c r="N40" t="str">
        <f>VLOOKUP(C40,'[1]项目情况统计表 '!$D:$Z,23,0)</f>
        <v>巴什塔提让村、台吐库勒村、阿亚克塔提让村、色日布央村、阿德热斯曼村</v>
      </c>
    </row>
    <row r="41" customFormat="1" ht="25" customHeight="1" spans="1:14">
      <c r="A41" s="10">
        <v>37</v>
      </c>
      <c r="B41" s="10" t="s">
        <v>18</v>
      </c>
      <c r="C41" s="24" t="s">
        <v>286</v>
      </c>
      <c r="D41" s="23" t="s">
        <v>287</v>
      </c>
      <c r="E41" s="15" t="s">
        <v>239</v>
      </c>
      <c r="F41" s="10">
        <v>28</v>
      </c>
      <c r="G41" s="11" t="s">
        <v>74</v>
      </c>
      <c r="H41" s="11">
        <v>22.358</v>
      </c>
      <c r="I41" s="10" t="s">
        <v>116</v>
      </c>
      <c r="J41" s="12"/>
      <c r="K41" s="32"/>
      <c r="L41" s="32"/>
      <c r="M41" t="str">
        <f>VLOOKUP(C41,'[1]项目情况统计表 '!$D:$Z,22,0)</f>
        <v>塔提让镇</v>
      </c>
      <c r="N41" t="str">
        <f>VLOOKUP(C41,'[1]项目情况统计表 '!$D:$Z,23,0)</f>
        <v>巴什塔提让村、台吐库勒村、色日布央村</v>
      </c>
    </row>
    <row r="42" customFormat="1" ht="25" customHeight="1" spans="1:14">
      <c r="A42" s="10">
        <v>38</v>
      </c>
      <c r="B42" s="10" t="s">
        <v>18</v>
      </c>
      <c r="C42" s="17" t="s">
        <v>288</v>
      </c>
      <c r="D42" s="25" t="s">
        <v>158</v>
      </c>
      <c r="E42" s="12" t="s">
        <v>235</v>
      </c>
      <c r="F42" s="10">
        <v>73</v>
      </c>
      <c r="G42" s="11" t="s">
        <v>102</v>
      </c>
      <c r="H42" s="12">
        <v>34.675</v>
      </c>
      <c r="I42" s="10" t="s">
        <v>116</v>
      </c>
      <c r="J42" s="12"/>
      <c r="K42" s="32"/>
      <c r="L42" s="32"/>
      <c r="M42" t="str">
        <f>VLOOKUP(C42,'[1]项目情况统计表 '!$D:$Z,22,0)</f>
        <v>塔提让镇</v>
      </c>
      <c r="N42" t="str">
        <f>VLOOKUP(C42,'[1]项目情况统计表 '!$D:$Z,23,0)</f>
        <v>台吐库勒村、巴什塔提让村、阿德热斯曼村、阿亚克塔提让村</v>
      </c>
    </row>
    <row r="43" customFormat="1" ht="25" customHeight="1" spans="1:14">
      <c r="A43" s="10">
        <v>39</v>
      </c>
      <c r="B43" s="10" t="s">
        <v>18</v>
      </c>
      <c r="C43" s="76" t="s">
        <v>289</v>
      </c>
      <c r="D43" s="11" t="s">
        <v>290</v>
      </c>
      <c r="E43" s="12" t="s">
        <v>40</v>
      </c>
      <c r="F43" s="11">
        <v>10</v>
      </c>
      <c r="G43" s="11" t="s">
        <v>35</v>
      </c>
      <c r="H43" s="10">
        <v>14.9</v>
      </c>
      <c r="I43" s="10" t="s">
        <v>252</v>
      </c>
      <c r="J43" s="10"/>
      <c r="K43" s="32"/>
      <c r="L43" s="32"/>
      <c r="M43" t="str">
        <f>VLOOKUP(C43,'[1]项目情况统计表 '!$D:$Z,22,0)</f>
        <v>库拉木勒克乡</v>
      </c>
      <c r="N43" t="str">
        <f>VLOOKUP(C43,'[1]项目情况统计表 '!$D:$Z,23,0)</f>
        <v>巴什克其克村</v>
      </c>
    </row>
    <row r="44" customFormat="1" ht="25" customHeight="1" spans="1:14">
      <c r="A44" s="10">
        <v>40</v>
      </c>
      <c r="B44" s="10" t="s">
        <v>18</v>
      </c>
      <c r="C44" s="76" t="s">
        <v>291</v>
      </c>
      <c r="D44" s="11" t="s">
        <v>292</v>
      </c>
      <c r="E44" s="12" t="s">
        <v>40</v>
      </c>
      <c r="F44" s="11">
        <v>20</v>
      </c>
      <c r="G44" s="11" t="s">
        <v>45</v>
      </c>
      <c r="H44" s="10">
        <v>15</v>
      </c>
      <c r="I44" s="10" t="s">
        <v>252</v>
      </c>
      <c r="J44" s="11"/>
      <c r="K44" s="32"/>
      <c r="L44" s="32"/>
      <c r="M44" t="str">
        <f>VLOOKUP(C44,'[1]项目情况统计表 '!$D:$Z,22,0)</f>
        <v>库拉木勒克乡</v>
      </c>
      <c r="N44" t="str">
        <f>VLOOKUP(C44,'[1]项目情况统计表 '!$D:$Z,23,0)</f>
        <v>阿克亚村</v>
      </c>
    </row>
    <row r="45" customFormat="1" ht="25" customHeight="1" spans="1:14">
      <c r="A45" s="10">
        <v>41</v>
      </c>
      <c r="B45" s="10" t="s">
        <v>18</v>
      </c>
      <c r="C45" s="76" t="s">
        <v>293</v>
      </c>
      <c r="D45" s="11" t="s">
        <v>158</v>
      </c>
      <c r="E45" s="12" t="s">
        <v>235</v>
      </c>
      <c r="F45" s="11">
        <v>80</v>
      </c>
      <c r="G45" s="11" t="s">
        <v>102</v>
      </c>
      <c r="H45" s="10">
        <v>10.3</v>
      </c>
      <c r="I45" s="10" t="s">
        <v>116</v>
      </c>
      <c r="J45" s="11"/>
      <c r="K45" s="32"/>
      <c r="L45" s="32"/>
      <c r="M45" t="str">
        <f>VLOOKUP(C45,'[1]项目情况统计表 '!$D:$Z,22,0)</f>
        <v>库拉木勒克乡</v>
      </c>
      <c r="N45" t="str">
        <f>VLOOKUP(C45,'[1]项目情况统计表 '!$D:$Z,23,0)</f>
        <v>库拉木勒克村</v>
      </c>
    </row>
    <row r="46" customFormat="1" ht="25" customHeight="1" spans="1:14">
      <c r="A46" s="10">
        <v>42</v>
      </c>
      <c r="B46" s="10" t="s">
        <v>18</v>
      </c>
      <c r="C46" s="76" t="s">
        <v>294</v>
      </c>
      <c r="D46" s="11" t="s">
        <v>295</v>
      </c>
      <c r="E46" s="11" t="s">
        <v>40</v>
      </c>
      <c r="F46" s="11">
        <v>15</v>
      </c>
      <c r="G46" s="11" t="s">
        <v>45</v>
      </c>
      <c r="H46" s="10">
        <v>27.69</v>
      </c>
      <c r="I46" s="10" t="s">
        <v>252</v>
      </c>
      <c r="J46" s="11"/>
      <c r="K46" s="32"/>
      <c r="L46" s="32"/>
      <c r="M46" t="str">
        <f>VLOOKUP(C46,'[1]项目情况统计表 '!$D:$Z,22,0)</f>
        <v>库拉木勒克乡</v>
      </c>
      <c r="N46" t="str">
        <f>VLOOKUP(C46,'[1]项目情况统计表 '!$D:$Z,23,0)</f>
        <v>库拉木勒克村</v>
      </c>
    </row>
    <row r="47" customFormat="1" ht="25" customHeight="1" spans="1:14">
      <c r="A47" s="10">
        <v>43</v>
      </c>
      <c r="B47" s="10" t="s">
        <v>18</v>
      </c>
      <c r="C47" s="76" t="s">
        <v>296</v>
      </c>
      <c r="D47" s="11" t="s">
        <v>224</v>
      </c>
      <c r="E47" s="11" t="s">
        <v>225</v>
      </c>
      <c r="F47" s="11">
        <v>32</v>
      </c>
      <c r="G47" s="11" t="s">
        <v>226</v>
      </c>
      <c r="H47" s="10">
        <v>7.36</v>
      </c>
      <c r="I47" s="10" t="s">
        <v>227</v>
      </c>
      <c r="J47" s="10"/>
      <c r="K47" s="32"/>
      <c r="L47" s="32"/>
      <c r="M47" t="str">
        <f>VLOOKUP(C47,'[1]项目情况统计表 '!$D:$Z,22,0)</f>
        <v>库拉木勒克乡</v>
      </c>
      <c r="N47" t="str">
        <f>VLOOKUP(C47,'[1]项目情况统计表 '!$D:$Z,23,0)</f>
        <v>阿克亚村</v>
      </c>
    </row>
    <row r="48" customFormat="1" ht="25" customHeight="1" spans="1:14">
      <c r="A48" s="10">
        <v>44</v>
      </c>
      <c r="B48" s="10" t="s">
        <v>18</v>
      </c>
      <c r="C48" s="76" t="s">
        <v>297</v>
      </c>
      <c r="D48" s="11" t="s">
        <v>224</v>
      </c>
      <c r="E48" s="11" t="s">
        <v>225</v>
      </c>
      <c r="F48" s="11">
        <v>85</v>
      </c>
      <c r="G48" s="11" t="s">
        <v>226</v>
      </c>
      <c r="H48" s="10">
        <v>19.55</v>
      </c>
      <c r="I48" s="10" t="s">
        <v>227</v>
      </c>
      <c r="J48" s="10"/>
      <c r="K48" s="32"/>
      <c r="L48" s="32"/>
      <c r="M48" t="str">
        <f>VLOOKUP(C48,'[1]项目情况统计表 '!$D:$Z,22,0)</f>
        <v>库拉木勒克乡</v>
      </c>
      <c r="N48" t="str">
        <f>VLOOKUP(C48,'[1]项目情况统计表 '!$D:$Z,23,0)</f>
        <v>库拉木勒克村</v>
      </c>
    </row>
    <row r="49" customFormat="1" ht="25" customHeight="1" spans="1:14">
      <c r="A49" s="10">
        <v>45</v>
      </c>
      <c r="B49" s="10" t="s">
        <v>18</v>
      </c>
      <c r="C49" s="76" t="s">
        <v>298</v>
      </c>
      <c r="D49" s="11" t="s">
        <v>224</v>
      </c>
      <c r="E49" s="11" t="s">
        <v>225</v>
      </c>
      <c r="F49" s="11">
        <v>79</v>
      </c>
      <c r="G49" s="11" t="s">
        <v>226</v>
      </c>
      <c r="H49" s="10">
        <v>18.17</v>
      </c>
      <c r="I49" s="10" t="s">
        <v>227</v>
      </c>
      <c r="J49" s="10"/>
      <c r="K49" s="32"/>
      <c r="L49" s="32"/>
      <c r="M49" t="str">
        <f>VLOOKUP(C49,'[1]项目情况统计表 '!$D:$Z,22,0)</f>
        <v>库拉木勒克乡</v>
      </c>
      <c r="N49" t="str">
        <f>VLOOKUP(C49,'[1]项目情况统计表 '!$D:$Z,23,0)</f>
        <v>其木布拉克村</v>
      </c>
    </row>
    <row r="50" customFormat="1" ht="25" customHeight="1" spans="1:14">
      <c r="A50" s="10">
        <v>46</v>
      </c>
      <c r="B50" s="10" t="s">
        <v>18</v>
      </c>
      <c r="C50" s="76" t="s">
        <v>299</v>
      </c>
      <c r="D50" s="11" t="s">
        <v>224</v>
      </c>
      <c r="E50" s="11" t="s">
        <v>225</v>
      </c>
      <c r="F50" s="11">
        <v>96</v>
      </c>
      <c r="G50" s="11" t="s">
        <v>226</v>
      </c>
      <c r="H50" s="10">
        <v>22.08</v>
      </c>
      <c r="I50" s="10" t="s">
        <v>227</v>
      </c>
      <c r="J50" s="10"/>
      <c r="K50" s="32"/>
      <c r="L50" s="32"/>
      <c r="M50" t="str">
        <f>VLOOKUP(C50,'[1]项目情况统计表 '!$D:$Z,22,0)</f>
        <v>库拉木勒克乡</v>
      </c>
      <c r="N50" t="str">
        <f>VLOOKUP(C50,'[1]项目情况统计表 '!$D:$Z,23,0)</f>
        <v>巴什克其克村</v>
      </c>
    </row>
    <row r="51" customFormat="1" ht="25" customHeight="1" spans="1:14">
      <c r="A51" s="10">
        <v>47</v>
      </c>
      <c r="B51" s="10" t="s">
        <v>18</v>
      </c>
      <c r="C51" s="76" t="s">
        <v>300</v>
      </c>
      <c r="D51" s="11" t="s">
        <v>224</v>
      </c>
      <c r="E51" s="11" t="s">
        <v>225</v>
      </c>
      <c r="F51" s="11">
        <v>41</v>
      </c>
      <c r="G51" s="11" t="s">
        <v>226</v>
      </c>
      <c r="H51" s="10">
        <v>9.43</v>
      </c>
      <c r="I51" s="10" t="s">
        <v>227</v>
      </c>
      <c r="J51" s="10"/>
      <c r="K51" s="32"/>
      <c r="L51" s="32"/>
      <c r="M51" t="str">
        <f>VLOOKUP(C51,'[1]项目情况统计表 '!$D:$Z,22,0)</f>
        <v>库拉木勒克乡</v>
      </c>
      <c r="N51" t="str">
        <f>VLOOKUP(C51,'[1]项目情况统计表 '!$D:$Z,23,0)</f>
        <v>江尕勒萨依村</v>
      </c>
    </row>
    <row r="52" customFormat="1" ht="25" customHeight="1" spans="1:14">
      <c r="A52" s="10">
        <v>48</v>
      </c>
      <c r="B52" s="10" t="s">
        <v>18</v>
      </c>
      <c r="C52" s="76" t="s">
        <v>301</v>
      </c>
      <c r="D52" s="11" t="s">
        <v>224</v>
      </c>
      <c r="E52" s="11" t="s">
        <v>225</v>
      </c>
      <c r="F52" s="11">
        <v>283</v>
      </c>
      <c r="G52" s="11" t="s">
        <v>226</v>
      </c>
      <c r="H52" s="10">
        <v>212.25</v>
      </c>
      <c r="I52" s="10" t="s">
        <v>227</v>
      </c>
      <c r="J52" s="10"/>
      <c r="K52" s="32"/>
      <c r="L52" s="32"/>
      <c r="M52" t="str">
        <f>VLOOKUP(C52,'[1]项目情况统计表 '!$D:$Z,22,0)</f>
        <v>库拉木勒克乡</v>
      </c>
      <c r="N52" t="str">
        <f>VLOOKUP(C52,'[1]项目情况统计表 '!$D:$Z,23,0)</f>
        <v>库拉木勒克村、巴什克其克村、其木布拉克村、阿克亚村</v>
      </c>
    </row>
    <row r="53" customFormat="1" ht="25" customHeight="1" spans="1:14">
      <c r="A53" s="10">
        <v>49</v>
      </c>
      <c r="B53" s="10" t="s">
        <v>18</v>
      </c>
      <c r="C53" s="14" t="s">
        <v>302</v>
      </c>
      <c r="D53" s="11" t="s">
        <v>224</v>
      </c>
      <c r="E53" s="11" t="s">
        <v>225</v>
      </c>
      <c r="F53" s="11">
        <v>50</v>
      </c>
      <c r="G53" s="11" t="s">
        <v>303</v>
      </c>
      <c r="H53" s="10">
        <v>65</v>
      </c>
      <c r="I53" s="10" t="s">
        <v>227</v>
      </c>
      <c r="J53" s="10"/>
      <c r="K53" s="32"/>
      <c r="L53" s="32"/>
      <c r="M53" t="str">
        <f>VLOOKUP(C53,'[1]项目情况统计表 '!$D:$Z,22,0)</f>
        <v>阿克提坎墩乡</v>
      </c>
      <c r="N53" t="str">
        <f>VLOOKUP(C53,'[1]项目情况统计表 '!$D:$Z,23,0)</f>
        <v>托格拉克艾格勒村</v>
      </c>
    </row>
    <row r="54" customFormat="1" ht="25" customHeight="1" spans="1:14">
      <c r="A54" s="10">
        <v>50</v>
      </c>
      <c r="B54" s="10" t="s">
        <v>18</v>
      </c>
      <c r="C54" s="26" t="s">
        <v>304</v>
      </c>
      <c r="D54" s="11" t="s">
        <v>224</v>
      </c>
      <c r="E54" s="11" t="s">
        <v>225</v>
      </c>
      <c r="F54" s="11">
        <v>700</v>
      </c>
      <c r="G54" s="11" t="s">
        <v>226</v>
      </c>
      <c r="H54" s="10">
        <v>87.5</v>
      </c>
      <c r="I54" s="10" t="s">
        <v>227</v>
      </c>
      <c r="J54" s="10"/>
      <c r="K54" s="32"/>
      <c r="L54" s="32"/>
      <c r="M54" t="str">
        <f>VLOOKUP(C54,'[1]项目情况统计表 '!$D:$Z,22,0)</f>
        <v>阿克提坎墩乡</v>
      </c>
      <c r="N54" t="str">
        <f>VLOOKUP(C54,'[1]项目情况统计表 '!$D:$Z,23,0)</f>
        <v>托格拉克艾格勒村</v>
      </c>
    </row>
    <row r="55" customFormat="1" ht="25" customHeight="1" spans="1:14">
      <c r="A55" s="10">
        <v>51</v>
      </c>
      <c r="B55" s="10" t="s">
        <v>18</v>
      </c>
      <c r="C55" s="76" t="s">
        <v>305</v>
      </c>
      <c r="D55" s="11" t="s">
        <v>224</v>
      </c>
      <c r="E55" s="11" t="s">
        <v>225</v>
      </c>
      <c r="F55" s="11">
        <v>944</v>
      </c>
      <c r="G55" s="11" t="s">
        <v>226</v>
      </c>
      <c r="H55" s="10">
        <v>118</v>
      </c>
      <c r="I55" s="10" t="s">
        <v>227</v>
      </c>
      <c r="J55" s="10"/>
      <c r="K55" s="32"/>
      <c r="L55" s="32"/>
      <c r="M55" t="str">
        <f>VLOOKUP(C55,'[1]项目情况统计表 '!$D:$Z,22,0)</f>
        <v>阿克提坎墩乡</v>
      </c>
      <c r="N55" t="str">
        <f>VLOOKUP(C55,'[1]项目情况统计表 '!$D:$Z,23,0)</f>
        <v>托格拉克艾格勒村、伊斯克吾塔克村</v>
      </c>
    </row>
    <row r="56" customFormat="1" ht="25" customHeight="1" spans="1:14">
      <c r="A56" s="10">
        <v>52</v>
      </c>
      <c r="B56" s="10" t="s">
        <v>18</v>
      </c>
      <c r="C56" s="76" t="s">
        <v>306</v>
      </c>
      <c r="D56" s="11" t="s">
        <v>239</v>
      </c>
      <c r="E56" s="15" t="s">
        <v>239</v>
      </c>
      <c r="F56" s="11">
        <v>50</v>
      </c>
      <c r="G56" s="11" t="s">
        <v>74</v>
      </c>
      <c r="H56" s="12">
        <v>38.595955</v>
      </c>
      <c r="I56" s="10" t="s">
        <v>116</v>
      </c>
      <c r="J56" s="10"/>
      <c r="K56" s="32"/>
      <c r="L56" s="32"/>
      <c r="M56" t="str">
        <f>VLOOKUP(C56,'[1]项目情况统计表 '!$D:$Z,22,0)</f>
        <v>阿克提坎墩乡</v>
      </c>
      <c r="N56" t="str">
        <f>VLOOKUP(C56,'[1]项目情况统计表 '!$D:$Z,23,0)</f>
        <v>托格拉克艾格勒村、伊斯克吾塔克村、色格孜勒克希庞村、阿克提坎墩村</v>
      </c>
    </row>
    <row r="57" customFormat="1" ht="25" customHeight="1" spans="1:14">
      <c r="A57" s="10">
        <v>53</v>
      </c>
      <c r="B57" s="10" t="s">
        <v>18</v>
      </c>
      <c r="C57" s="83" t="s">
        <v>307</v>
      </c>
      <c r="D57" s="12" t="s">
        <v>292</v>
      </c>
      <c r="E57" s="12" t="s">
        <v>40</v>
      </c>
      <c r="F57" s="11">
        <v>10</v>
      </c>
      <c r="G57" s="11" t="s">
        <v>45</v>
      </c>
      <c r="H57" s="10">
        <v>9.94</v>
      </c>
      <c r="I57" s="11" t="s">
        <v>252</v>
      </c>
      <c r="J57" s="10"/>
      <c r="K57" s="32"/>
      <c r="L57" s="32"/>
      <c r="M57" t="str">
        <f>VLOOKUP(C57,'[1]项目情况统计表 '!$D:$Z,22,0)</f>
        <v>阿克提坎墩乡</v>
      </c>
      <c r="N57" t="str">
        <f>VLOOKUP(C57,'[1]项目情况统计表 '!$D:$Z,23,0)</f>
        <v>托格拉克艾格勒村</v>
      </c>
    </row>
    <row r="58" customFormat="1" ht="25" customHeight="1" spans="1:14">
      <c r="A58" s="10">
        <v>54</v>
      </c>
      <c r="B58" s="10" t="s">
        <v>18</v>
      </c>
      <c r="C58" s="83" t="s">
        <v>308</v>
      </c>
      <c r="D58" s="12" t="s">
        <v>229</v>
      </c>
      <c r="E58" s="11" t="s">
        <v>225</v>
      </c>
      <c r="F58" s="11">
        <v>15</v>
      </c>
      <c r="G58" s="11" t="s">
        <v>303</v>
      </c>
      <c r="H58" s="12">
        <v>19.5</v>
      </c>
      <c r="I58" s="10" t="s">
        <v>227</v>
      </c>
      <c r="J58" s="10"/>
      <c r="K58" s="32"/>
      <c r="L58" s="32"/>
      <c r="M58" t="str">
        <f>VLOOKUP(C58,'[1]项目情况统计表 '!$D:$Z,22,0)</f>
        <v>阿克提坎墩乡</v>
      </c>
      <c r="N58" t="str">
        <f>VLOOKUP(C58,'[1]项目情况统计表 '!$D:$Z,23,0)</f>
        <v>阿克提坎墩村</v>
      </c>
    </row>
    <row r="59" customFormat="1" ht="25" customHeight="1" spans="1:14">
      <c r="A59" s="10">
        <v>55</v>
      </c>
      <c r="B59" s="10" t="s">
        <v>18</v>
      </c>
      <c r="C59" s="14" t="s">
        <v>309</v>
      </c>
      <c r="D59" s="12" t="s">
        <v>158</v>
      </c>
      <c r="E59" s="12" t="s">
        <v>235</v>
      </c>
      <c r="F59" s="11">
        <v>100</v>
      </c>
      <c r="G59" s="11" t="s">
        <v>45</v>
      </c>
      <c r="H59" s="10">
        <v>14.8</v>
      </c>
      <c r="I59" s="10" t="s">
        <v>116</v>
      </c>
      <c r="J59" s="10"/>
      <c r="K59" s="32"/>
      <c r="L59" s="32"/>
      <c r="M59" t="str">
        <f>VLOOKUP(C59,'[1]项目情况统计表 '!$D:$Z,22,0)</f>
        <v>阿克提坎墩乡</v>
      </c>
      <c r="N59" t="str">
        <f>VLOOKUP(C59,'[1]项目情况统计表 '!$D:$Z,23,0)</f>
        <v>阿克提坎墩村、托格拉克艾格勒村、色格孜勒克希庞村</v>
      </c>
    </row>
    <row r="60" customFormat="1" ht="25" customHeight="1" spans="1:14">
      <c r="A60" s="10">
        <v>56</v>
      </c>
      <c r="B60" s="10" t="s">
        <v>18</v>
      </c>
      <c r="C60" s="14" t="s">
        <v>310</v>
      </c>
      <c r="D60" s="12" t="s">
        <v>265</v>
      </c>
      <c r="E60" s="12" t="s">
        <v>235</v>
      </c>
      <c r="F60" s="11">
        <v>120</v>
      </c>
      <c r="G60" s="11" t="s">
        <v>45</v>
      </c>
      <c r="H60" s="10">
        <v>8.16</v>
      </c>
      <c r="I60" s="10" t="s">
        <v>116</v>
      </c>
      <c r="J60" s="10"/>
      <c r="K60" s="32"/>
      <c r="L60" s="32"/>
      <c r="M60" t="str">
        <f>VLOOKUP(C60,'[1]项目情况统计表 '!$D:$Z,22,0)</f>
        <v>阿克提坎墩乡</v>
      </c>
      <c r="N60" t="str">
        <f>VLOOKUP(C60,'[1]项目情况统计表 '!$D:$Z,23,0)</f>
        <v>托格拉克艾格勒村、阿克提坎墩村、伊斯克吾塔克村</v>
      </c>
    </row>
    <row r="61" customFormat="1" ht="25" customHeight="1" spans="1:14">
      <c r="A61" s="10">
        <v>57</v>
      </c>
      <c r="B61" s="10" t="s">
        <v>18</v>
      </c>
      <c r="C61" s="14" t="s">
        <v>311</v>
      </c>
      <c r="D61" s="12" t="s">
        <v>261</v>
      </c>
      <c r="E61" s="10" t="s">
        <v>225</v>
      </c>
      <c r="F61" s="11">
        <v>248</v>
      </c>
      <c r="G61" s="11" t="s">
        <v>226</v>
      </c>
      <c r="H61" s="10">
        <v>31</v>
      </c>
      <c r="I61" s="10" t="s">
        <v>227</v>
      </c>
      <c r="J61" s="10"/>
      <c r="K61" s="32"/>
      <c r="L61" s="32"/>
      <c r="M61" t="str">
        <f>VLOOKUP(C61,'[1]项目情况统计表 '!$D:$Z,22,0)</f>
        <v>阿克提坎墩乡</v>
      </c>
      <c r="N61" t="str">
        <f>VLOOKUP(C61,'[1]项目情况统计表 '!$D:$Z,23,0)</f>
        <v>托格拉克艾格勒村，伊斯克吾塔克村</v>
      </c>
    </row>
    <row r="62" customFormat="1" ht="25" customHeight="1" spans="1:14">
      <c r="A62" s="10">
        <v>58</v>
      </c>
      <c r="B62" s="10" t="s">
        <v>18</v>
      </c>
      <c r="C62" s="76" t="s">
        <v>312</v>
      </c>
      <c r="D62" s="11" t="s">
        <v>313</v>
      </c>
      <c r="E62" s="11" t="s">
        <v>314</v>
      </c>
      <c r="F62" s="11">
        <v>5000</v>
      </c>
      <c r="G62" s="11" t="s">
        <v>315</v>
      </c>
      <c r="H62" s="10">
        <v>20</v>
      </c>
      <c r="I62" s="10" t="s">
        <v>227</v>
      </c>
      <c r="J62" s="10"/>
      <c r="K62" s="32"/>
      <c r="L62" s="32"/>
      <c r="M62" t="str">
        <f>VLOOKUP(C62,'[1]项目情况统计表 '!$D:$Z,22,0)</f>
        <v>阿羌村</v>
      </c>
      <c r="N62">
        <f>VLOOKUP(C62,'[1]项目情况统计表 '!$D:$Z,23,0)</f>
        <v>0</v>
      </c>
    </row>
    <row r="63" customFormat="1" ht="25" customHeight="1" spans="1:14">
      <c r="A63" s="10">
        <v>59</v>
      </c>
      <c r="B63" s="10" t="s">
        <v>18</v>
      </c>
      <c r="C63" s="76" t="s">
        <v>316</v>
      </c>
      <c r="D63" s="11" t="s">
        <v>224</v>
      </c>
      <c r="E63" s="11" t="s">
        <v>225</v>
      </c>
      <c r="F63" s="11">
        <v>550</v>
      </c>
      <c r="G63" s="11" t="s">
        <v>226</v>
      </c>
      <c r="H63" s="10">
        <v>68.75</v>
      </c>
      <c r="I63" s="10" t="s">
        <v>227</v>
      </c>
      <c r="J63" s="10"/>
      <c r="K63" s="32"/>
      <c r="L63" s="32"/>
      <c r="M63" t="str">
        <f>VLOOKUP(C63,'[1]项目情况统计表 '!$D:$Z,22,0)</f>
        <v>阿羌镇</v>
      </c>
      <c r="N63" t="str">
        <f>VLOOKUP(C63,'[1]项目情况统计表 '!$D:$Z,23,0)</f>
        <v>喀特勒什村（萨尔瓦墩)</v>
      </c>
    </row>
    <row r="64" customFormat="1" ht="25" customHeight="1" spans="1:14">
      <c r="A64" s="10">
        <v>60</v>
      </c>
      <c r="B64" s="10" t="s">
        <v>18</v>
      </c>
      <c r="C64" s="76" t="s">
        <v>317</v>
      </c>
      <c r="D64" s="11" t="s">
        <v>318</v>
      </c>
      <c r="E64" s="11" t="s">
        <v>225</v>
      </c>
      <c r="F64" s="11">
        <v>60</v>
      </c>
      <c r="G64" s="11" t="s">
        <v>303</v>
      </c>
      <c r="H64" s="10">
        <v>48</v>
      </c>
      <c r="I64" s="10" t="s">
        <v>227</v>
      </c>
      <c r="J64" s="10"/>
      <c r="K64" s="32"/>
      <c r="L64" s="32"/>
      <c r="M64" t="str">
        <f>VLOOKUP(C64,'[1]项目情况统计表 '!$D:$Z,22,0)</f>
        <v>阿羌镇</v>
      </c>
      <c r="N64" t="str">
        <f>VLOOKUP(C64,'[1]项目情况统计表 '!$D:$Z,23,0)</f>
        <v>依山干村（萨尔瓦墩）</v>
      </c>
    </row>
    <row r="65" customFormat="1" ht="25" customHeight="1" spans="1:14">
      <c r="A65" s="10">
        <v>61</v>
      </c>
      <c r="B65" s="10" t="s">
        <v>18</v>
      </c>
      <c r="C65" s="76" t="s">
        <v>319</v>
      </c>
      <c r="D65" s="11" t="s">
        <v>224</v>
      </c>
      <c r="E65" s="11" t="s">
        <v>225</v>
      </c>
      <c r="F65" s="11">
        <v>1950</v>
      </c>
      <c r="G65" s="11" t="s">
        <v>226</v>
      </c>
      <c r="H65" s="10">
        <v>243.75</v>
      </c>
      <c r="I65" s="10" t="s">
        <v>227</v>
      </c>
      <c r="J65" s="10"/>
      <c r="K65" s="32"/>
      <c r="L65" s="32"/>
      <c r="M65" t="str">
        <f>VLOOKUP(C65,'[1]项目情况统计表 '!$D:$Z,22,0)</f>
        <v>阿羌镇</v>
      </c>
      <c r="N65">
        <f>VLOOKUP(C65,'[1]项目情况统计表 '!$D:$Z,23,0)</f>
        <v>0</v>
      </c>
    </row>
    <row r="66" customFormat="1" ht="25" customHeight="1" spans="1:14">
      <c r="A66" s="10">
        <v>62</v>
      </c>
      <c r="B66" s="10" t="s">
        <v>18</v>
      </c>
      <c r="C66" s="76" t="s">
        <v>320</v>
      </c>
      <c r="D66" s="11" t="s">
        <v>321</v>
      </c>
      <c r="E66" s="11" t="s">
        <v>314</v>
      </c>
      <c r="F66" s="11">
        <v>8000</v>
      </c>
      <c r="G66" s="11" t="s">
        <v>226</v>
      </c>
      <c r="H66" s="10">
        <v>16</v>
      </c>
      <c r="I66" s="10" t="s">
        <v>227</v>
      </c>
      <c r="J66" s="10"/>
      <c r="K66" s="32"/>
      <c r="L66" s="32"/>
      <c r="M66" t="str">
        <f>VLOOKUP(C66,'[1]项目情况统计表 '!$D:$Z,22,0)</f>
        <v>阿羌镇</v>
      </c>
      <c r="N66" t="str">
        <f>VLOOKUP(C66,'[1]项目情况统计表 '!$D:$Z,23,0)</f>
        <v>阿羌村、依山干村、萨尔干吉村、喀特勒什村</v>
      </c>
    </row>
    <row r="67" customFormat="1" ht="25" customHeight="1" spans="1:14">
      <c r="A67" s="10">
        <v>63</v>
      </c>
      <c r="B67" s="10" t="s">
        <v>18</v>
      </c>
      <c r="C67" s="75" t="s">
        <v>322</v>
      </c>
      <c r="D67" s="11" t="s">
        <v>229</v>
      </c>
      <c r="E67" s="11" t="s">
        <v>225</v>
      </c>
      <c r="F67" s="11">
        <v>161</v>
      </c>
      <c r="G67" s="10" t="s">
        <v>303</v>
      </c>
      <c r="H67" s="12">
        <v>235.06</v>
      </c>
      <c r="I67" s="10" t="s">
        <v>227</v>
      </c>
      <c r="J67" s="10"/>
      <c r="K67" s="32"/>
      <c r="L67" s="32"/>
      <c r="M67" t="str">
        <f>VLOOKUP(C67,'[1]项目情况统计表 '!$D:$Z,22,0)</f>
        <v>阔什萨特玛乡</v>
      </c>
      <c r="N67" t="str">
        <f>VLOOKUP(C67,'[1]项目情况统计表 '!$D:$Z,23,0)</f>
        <v>阔什萨特玛村、阿勒玛铁热木村、托盖苏拉克村</v>
      </c>
    </row>
    <row r="68" customFormat="1" ht="25" customHeight="1" spans="1:14">
      <c r="A68" s="10">
        <v>64</v>
      </c>
      <c r="B68" s="10" t="s">
        <v>18</v>
      </c>
      <c r="C68" s="75" t="s">
        <v>323</v>
      </c>
      <c r="D68" s="11" t="s">
        <v>324</v>
      </c>
      <c r="E68" s="23" t="s">
        <v>235</v>
      </c>
      <c r="F68" s="11">
        <v>128</v>
      </c>
      <c r="G68" s="10" t="s">
        <v>236</v>
      </c>
      <c r="H68" s="12">
        <v>17.664</v>
      </c>
      <c r="I68" s="10" t="s">
        <v>227</v>
      </c>
      <c r="J68" s="10"/>
      <c r="K68" s="32"/>
      <c r="L68" s="32"/>
      <c r="M68" t="str">
        <f>VLOOKUP(C68,'[1]项目情况统计表 '!$D:$Z,22,0)</f>
        <v>阔什萨特玛乡</v>
      </c>
      <c r="N68" t="str">
        <f>VLOOKUP(C68,'[1]项目情况统计表 '!$D:$Z,23,0)</f>
        <v>阿勒玛铁热木村、阔什萨特玛村、托盖苏拉克村、苏尕克布拉克村</v>
      </c>
    </row>
    <row r="69" customFormat="1" ht="25" customHeight="1" spans="1:14">
      <c r="A69" s="10">
        <v>65</v>
      </c>
      <c r="B69" s="10" t="s">
        <v>18</v>
      </c>
      <c r="C69" s="75" t="s">
        <v>325</v>
      </c>
      <c r="D69" s="11" t="s">
        <v>239</v>
      </c>
      <c r="E69" s="15" t="s">
        <v>239</v>
      </c>
      <c r="F69" s="11">
        <v>25</v>
      </c>
      <c r="G69" s="10" t="s">
        <v>74</v>
      </c>
      <c r="H69" s="12">
        <v>14.26</v>
      </c>
      <c r="I69" s="10" t="s">
        <v>227</v>
      </c>
      <c r="J69" s="10"/>
      <c r="K69" s="32"/>
      <c r="L69" s="32"/>
      <c r="M69" t="str">
        <f>VLOOKUP(C69,'[1]项目情况统计表 '!$D:$Z,22,0)</f>
        <v>阔什萨特玛乡</v>
      </c>
      <c r="N69" t="str">
        <f>VLOOKUP(C69,'[1]项目情况统计表 '!$D:$Z,23,0)</f>
        <v>托盖苏拉克村、阔什萨特玛村、苏尕克布拉克村</v>
      </c>
    </row>
    <row r="70" customFormat="1" ht="25" customHeight="1" spans="1:14">
      <c r="A70" s="10">
        <v>66</v>
      </c>
      <c r="B70" s="10" t="s">
        <v>18</v>
      </c>
      <c r="C70" s="75" t="s">
        <v>326</v>
      </c>
      <c r="D70" s="11" t="s">
        <v>224</v>
      </c>
      <c r="E70" s="11" t="s">
        <v>225</v>
      </c>
      <c r="F70" s="11">
        <v>600</v>
      </c>
      <c r="G70" s="10" t="s">
        <v>226</v>
      </c>
      <c r="H70" s="12">
        <v>75</v>
      </c>
      <c r="I70" s="10" t="s">
        <v>227</v>
      </c>
      <c r="J70" s="10"/>
      <c r="K70" s="32"/>
      <c r="L70" s="32"/>
      <c r="M70" t="str">
        <f>VLOOKUP(C70,'[1]项目情况统计表 '!$D:$Z,22,0)</f>
        <v>阔什萨特玛乡</v>
      </c>
      <c r="N70" t="str">
        <f>VLOOKUP(C70,'[1]项目情况统计表 '!$D:$Z,23,0)</f>
        <v>阔什萨特玛村、阿勒玛铁热木村、托盖苏拉克村</v>
      </c>
    </row>
    <row r="71" customFormat="1" ht="25" customHeight="1" spans="1:14">
      <c r="A71" s="10">
        <v>67</v>
      </c>
      <c r="B71" s="10" t="s">
        <v>18</v>
      </c>
      <c r="C71" s="75" t="s">
        <v>327</v>
      </c>
      <c r="D71" s="11" t="s">
        <v>224</v>
      </c>
      <c r="E71" s="11" t="s">
        <v>225</v>
      </c>
      <c r="F71" s="11">
        <v>800</v>
      </c>
      <c r="G71" s="10" t="s">
        <v>226</v>
      </c>
      <c r="H71" s="12">
        <v>100</v>
      </c>
      <c r="I71" s="10" t="s">
        <v>227</v>
      </c>
      <c r="J71" s="10"/>
      <c r="K71" s="32"/>
      <c r="L71" s="32"/>
      <c r="M71" t="str">
        <f>VLOOKUP(C71,'[1]项目情况统计表 '!$D:$Z,22,0)</f>
        <v>阔什萨特玛乡</v>
      </c>
      <c r="N71" t="str">
        <f>VLOOKUP(C71,'[1]项目情况统计表 '!$D:$Z,23,0)</f>
        <v>阿勒玛铁热木村、阔什萨特玛村、托盖苏拉克村</v>
      </c>
    </row>
    <row r="72" customFormat="1" ht="25" customHeight="1" spans="1:14">
      <c r="A72" s="10">
        <v>68</v>
      </c>
      <c r="B72" s="10" t="s">
        <v>18</v>
      </c>
      <c r="C72" s="75" t="s">
        <v>328</v>
      </c>
      <c r="D72" s="11" t="s">
        <v>224</v>
      </c>
      <c r="E72" s="11" t="s">
        <v>225</v>
      </c>
      <c r="F72" s="11">
        <v>680</v>
      </c>
      <c r="G72" s="10" t="s">
        <v>226</v>
      </c>
      <c r="H72" s="12">
        <v>85</v>
      </c>
      <c r="I72" s="10" t="s">
        <v>227</v>
      </c>
      <c r="J72" s="10"/>
      <c r="K72" s="32"/>
      <c r="L72" s="32"/>
      <c r="M72" t="str">
        <f>VLOOKUP(C72,'[1]项目情况统计表 '!$D:$Z,22,0)</f>
        <v>阔什萨特玛乡</v>
      </c>
      <c r="N72" t="str">
        <f>VLOOKUP(C72,'[1]项目情况统计表 '!$D:$Z,23,0)</f>
        <v>阔什萨特玛村、阿勒玛铁热木村、托盖苏拉克村</v>
      </c>
    </row>
    <row r="73" customFormat="1" ht="25" customHeight="1" spans="1:14">
      <c r="A73" s="10">
        <v>69</v>
      </c>
      <c r="B73" s="10" t="s">
        <v>18</v>
      </c>
      <c r="C73" s="76" t="s">
        <v>329</v>
      </c>
      <c r="D73" s="11" t="s">
        <v>330</v>
      </c>
      <c r="E73" s="23" t="s">
        <v>235</v>
      </c>
      <c r="F73" s="11">
        <v>16</v>
      </c>
      <c r="G73" s="11" t="s">
        <v>102</v>
      </c>
      <c r="H73" s="10">
        <v>15.88</v>
      </c>
      <c r="I73" s="10" t="s">
        <v>116</v>
      </c>
      <c r="J73" s="10"/>
      <c r="K73" s="32"/>
      <c r="L73" s="32"/>
      <c r="M73" t="str">
        <f>VLOOKUP(C73,'[1]项目情况统计表 '!$D:$Z,22,0)</f>
        <v>阿热勒乡</v>
      </c>
      <c r="N73" t="str">
        <f>VLOOKUP(C73,'[1]项目情况统计表 '!$D:$Z,23,0)</f>
        <v>古再勒村、阿热勒村、亚喀吾斯塘村</v>
      </c>
    </row>
    <row r="74" customFormat="1" ht="25" customHeight="1" spans="1:14">
      <c r="A74" s="10">
        <v>70</v>
      </c>
      <c r="B74" s="10" t="s">
        <v>18</v>
      </c>
      <c r="C74" s="76" t="s">
        <v>331</v>
      </c>
      <c r="D74" s="11" t="s">
        <v>332</v>
      </c>
      <c r="E74" s="11" t="s">
        <v>225</v>
      </c>
      <c r="F74" s="11">
        <v>40</v>
      </c>
      <c r="G74" s="11" t="s">
        <v>303</v>
      </c>
      <c r="H74" s="10">
        <v>60</v>
      </c>
      <c r="I74" s="10" t="s">
        <v>227</v>
      </c>
      <c r="J74" s="10"/>
      <c r="K74" s="32"/>
      <c r="L74" s="32"/>
      <c r="M74" t="str">
        <f>VLOOKUP(C74,'[1]项目情况统计表 '!$D:$Z,22,0)</f>
        <v>阿热勒乡</v>
      </c>
      <c r="N74" t="str">
        <f>VLOOKUP(C74,'[1]项目情况统计表 '!$D:$Z,23,0)</f>
        <v>古再勒村、阿热勒村、亚喀吾斯塘村</v>
      </c>
    </row>
    <row r="75" customFormat="1" ht="25" customHeight="1" spans="1:14">
      <c r="A75" s="10">
        <v>71</v>
      </c>
      <c r="B75" s="10" t="s">
        <v>18</v>
      </c>
      <c r="C75" s="76" t="s">
        <v>186</v>
      </c>
      <c r="D75" s="11" t="s">
        <v>333</v>
      </c>
      <c r="E75" s="23" t="s">
        <v>235</v>
      </c>
      <c r="F75" s="11">
        <v>120</v>
      </c>
      <c r="G75" s="11" t="s">
        <v>102</v>
      </c>
      <c r="H75" s="10">
        <v>17.98</v>
      </c>
      <c r="I75" s="10" t="s">
        <v>227</v>
      </c>
      <c r="J75" s="10"/>
      <c r="K75" s="32"/>
      <c r="L75" s="32"/>
      <c r="M75" t="str">
        <f>VLOOKUP(C75,'[1]项目情况统计表 '!$D:$Z,22,0)</f>
        <v>阿热勒乡</v>
      </c>
      <c r="N75" t="str">
        <f>VLOOKUP(C75,'[1]项目情况统计表 '!$D:$Z,23,0)</f>
        <v>古再勒村、阿热勒村、亚喀吾斯塘村</v>
      </c>
    </row>
    <row r="76" customFormat="1" ht="25" customHeight="1" spans="1:14">
      <c r="A76" s="10">
        <v>72</v>
      </c>
      <c r="B76" s="10" t="s">
        <v>18</v>
      </c>
      <c r="C76" s="76" t="s">
        <v>334</v>
      </c>
      <c r="D76" s="11" t="s">
        <v>335</v>
      </c>
      <c r="E76" s="11" t="s">
        <v>235</v>
      </c>
      <c r="F76" s="11">
        <v>20</v>
      </c>
      <c r="G76" s="11" t="s">
        <v>74</v>
      </c>
      <c r="H76" s="10">
        <v>16</v>
      </c>
      <c r="I76" s="10" t="s">
        <v>162</v>
      </c>
      <c r="J76" s="10"/>
      <c r="K76" s="32"/>
      <c r="L76" s="32"/>
      <c r="M76" t="str">
        <f>VLOOKUP(C76,'[1]项目情况统计表 '!$D:$Z,22,0)</f>
        <v>阿热勒乡</v>
      </c>
      <c r="N76" t="str">
        <f>VLOOKUP(C76,'[1]项目情况统计表 '!$D:$Z,23,0)</f>
        <v>古再勒村、阿热勒村、亚喀吾斯塘村</v>
      </c>
    </row>
    <row r="77" customFormat="1" ht="25" customHeight="1" spans="1:14">
      <c r="A77" s="10">
        <v>73</v>
      </c>
      <c r="B77" s="10" t="s">
        <v>18</v>
      </c>
      <c r="C77" s="76" t="s">
        <v>336</v>
      </c>
      <c r="D77" s="11" t="s">
        <v>337</v>
      </c>
      <c r="E77" s="12" t="s">
        <v>235</v>
      </c>
      <c r="F77" s="11">
        <v>90</v>
      </c>
      <c r="G77" s="11" t="s">
        <v>102</v>
      </c>
      <c r="H77" s="10">
        <v>8.82</v>
      </c>
      <c r="I77" s="10" t="s">
        <v>116</v>
      </c>
      <c r="J77" s="10"/>
      <c r="K77" s="32"/>
      <c r="L77" s="32"/>
      <c r="M77" t="str">
        <f>VLOOKUP(C77,'[1]项目情况统计表 '!$D:$Z,22,0)</f>
        <v>阿热勒乡</v>
      </c>
      <c r="N77" t="str">
        <f>VLOOKUP(C77,'[1]项目情况统计表 '!$D:$Z,23,0)</f>
        <v>古再勒村、阿热勒村、亚喀吾斯塘村</v>
      </c>
    </row>
    <row r="78" customFormat="1" ht="25" customHeight="1" spans="1:14">
      <c r="A78" s="10">
        <v>74</v>
      </c>
      <c r="B78" s="10" t="s">
        <v>18</v>
      </c>
      <c r="C78" s="76" t="s">
        <v>338</v>
      </c>
      <c r="D78" s="11" t="s">
        <v>339</v>
      </c>
      <c r="E78" s="15" t="s">
        <v>239</v>
      </c>
      <c r="F78" s="11">
        <v>27</v>
      </c>
      <c r="G78" s="11" t="s">
        <v>74</v>
      </c>
      <c r="H78" s="10">
        <v>26.323331</v>
      </c>
      <c r="I78" s="10" t="s">
        <v>116</v>
      </c>
      <c r="J78" s="10"/>
      <c r="K78" s="32"/>
      <c r="L78" s="32"/>
      <c r="M78" t="str">
        <f>VLOOKUP(C78,'[1]项目情况统计表 '!$D:$Z,22,0)</f>
        <v>阿热勒乡</v>
      </c>
      <c r="N78" t="str">
        <f>VLOOKUP(C78,'[1]项目情况统计表 '!$D:$Z,23,0)</f>
        <v>古再勒村、阿热勒村、亚喀吾斯塘村</v>
      </c>
    </row>
    <row r="79" customFormat="1" ht="25" customHeight="1" spans="1:14">
      <c r="A79" s="10">
        <v>75</v>
      </c>
      <c r="B79" s="10" t="s">
        <v>18</v>
      </c>
      <c r="C79" s="76" t="s">
        <v>340</v>
      </c>
      <c r="D79" s="11" t="s">
        <v>224</v>
      </c>
      <c r="E79" s="11" t="s">
        <v>225</v>
      </c>
      <c r="F79" s="11">
        <v>300</v>
      </c>
      <c r="G79" s="11" t="s">
        <v>226</v>
      </c>
      <c r="H79" s="10">
        <v>39.75</v>
      </c>
      <c r="I79" s="10" t="s">
        <v>227</v>
      </c>
      <c r="J79" s="10"/>
      <c r="K79" s="32"/>
      <c r="L79" s="32"/>
      <c r="M79" t="str">
        <f>VLOOKUP(C79,'[1]项目情况统计表 '!$D:$Z,22,0)</f>
        <v>阿热勒乡</v>
      </c>
      <c r="N79" t="str">
        <f>VLOOKUP(C79,'[1]项目情况统计表 '!$D:$Z,23,0)</f>
        <v>古再勒村、阿热勒村、亚喀吾斯塘村</v>
      </c>
    </row>
    <row r="80" customFormat="1" ht="25" customHeight="1" spans="1:14">
      <c r="A80" s="10">
        <v>76</v>
      </c>
      <c r="B80" s="10" t="s">
        <v>18</v>
      </c>
      <c r="C80" s="75" t="s">
        <v>341</v>
      </c>
      <c r="D80" s="11" t="s">
        <v>224</v>
      </c>
      <c r="E80" s="11" t="s">
        <v>225</v>
      </c>
      <c r="F80" s="11">
        <v>448</v>
      </c>
      <c r="G80" s="11" t="s">
        <v>226</v>
      </c>
      <c r="H80" s="10">
        <v>56</v>
      </c>
      <c r="I80" s="10" t="s">
        <v>227</v>
      </c>
      <c r="J80" s="10"/>
      <c r="K80" s="32"/>
      <c r="L80" s="32"/>
      <c r="M80" t="str">
        <f>VLOOKUP(C80,'[1]项目情况统计表 '!$D:$Z,22,0)</f>
        <v>阿热勒乡</v>
      </c>
      <c r="N80" t="str">
        <f>VLOOKUP(C80,'[1]项目情况统计表 '!$D:$Z,23,0)</f>
        <v>古再勒村、阿热勒村、亚喀吾斯塘村</v>
      </c>
    </row>
    <row r="81" customFormat="1" ht="25" customHeight="1" spans="1:14">
      <c r="A81" s="10">
        <v>77</v>
      </c>
      <c r="B81" s="10" t="s">
        <v>18</v>
      </c>
      <c r="C81" s="26" t="s">
        <v>342</v>
      </c>
      <c r="D81" s="11" t="s">
        <v>224</v>
      </c>
      <c r="E81" s="11" t="s">
        <v>225</v>
      </c>
      <c r="F81" s="11">
        <v>680</v>
      </c>
      <c r="G81" s="11" t="s">
        <v>226</v>
      </c>
      <c r="H81" s="12">
        <v>85</v>
      </c>
      <c r="I81" s="10" t="s">
        <v>227</v>
      </c>
      <c r="J81" s="10"/>
      <c r="K81" s="32"/>
      <c r="L81" s="32"/>
      <c r="M81" t="str">
        <f>VLOOKUP(C81,'[1]项目情况统计表 '!$D:$Z,22,0)</f>
        <v>巴格艾日克乡</v>
      </c>
      <c r="N81" t="str">
        <f>VLOOKUP(C81,'[1]项目情况统计表 '!$D:$Z,23,0)</f>
        <v>阿其玛艾日克村、克仁艾日克村、科台买艾日克村、巴格艾日克村、其盖喀什村</v>
      </c>
    </row>
    <row r="82" customFormat="1" ht="25" customHeight="1" spans="1:14">
      <c r="A82" s="10">
        <v>78</v>
      </c>
      <c r="B82" s="10" t="s">
        <v>18</v>
      </c>
      <c r="C82" s="26" t="s">
        <v>343</v>
      </c>
      <c r="D82" s="11" t="s">
        <v>224</v>
      </c>
      <c r="E82" s="11" t="s">
        <v>225</v>
      </c>
      <c r="F82" s="11">
        <v>1170</v>
      </c>
      <c r="G82" s="11" t="s">
        <v>226</v>
      </c>
      <c r="H82" s="12">
        <v>146.25</v>
      </c>
      <c r="I82" s="10" t="s">
        <v>227</v>
      </c>
      <c r="J82" s="10"/>
      <c r="K82" s="32"/>
      <c r="L82" s="32"/>
      <c r="M82" t="str">
        <f>VLOOKUP(C82,'[1]项目情况统计表 '!$D:$Z,22,0)</f>
        <v>巴格艾日克乡</v>
      </c>
      <c r="N82" t="str">
        <f>VLOOKUP(C82,'[1]项目情况统计表 '!$D:$Z,23,0)</f>
        <v>巴格艾日克村、阿其玛艾日克村、科台买艾日克村、江达铁日木村、克仁艾日克村</v>
      </c>
    </row>
    <row r="83" customFormat="1" ht="25" customHeight="1" spans="1:14">
      <c r="A83" s="10">
        <v>79</v>
      </c>
      <c r="B83" s="10" t="s">
        <v>18</v>
      </c>
      <c r="C83" s="21" t="s">
        <v>344</v>
      </c>
      <c r="D83" s="11" t="s">
        <v>224</v>
      </c>
      <c r="E83" s="11" t="s">
        <v>225</v>
      </c>
      <c r="F83" s="11">
        <v>560</v>
      </c>
      <c r="G83" s="11" t="s">
        <v>226</v>
      </c>
      <c r="H83" s="12">
        <v>70</v>
      </c>
      <c r="I83" s="10" t="s">
        <v>227</v>
      </c>
      <c r="J83" s="10"/>
      <c r="K83" s="32"/>
      <c r="L83" s="32"/>
      <c r="M83" t="str">
        <f>VLOOKUP(C83,'[1]项目情况统计表 '!$D:$Z,22,0)</f>
        <v>巴格艾日克乡</v>
      </c>
      <c r="N83" t="str">
        <f>VLOOKUP(C83,'[1]项目情况统计表 '!$D:$Z,23,0)</f>
        <v>巴格艾日克村，阿其玛艾日克村，科台买艾日克村，克仁艾日克村，其盖喀什村</v>
      </c>
    </row>
    <row r="84" s="2" customFormat="1" ht="39" customHeight="1" spans="1:19">
      <c r="A84" s="10">
        <v>80</v>
      </c>
      <c r="B84" s="34" t="s">
        <v>18</v>
      </c>
      <c r="C84" s="35" t="s">
        <v>345</v>
      </c>
      <c r="D84" s="34" t="s">
        <v>346</v>
      </c>
      <c r="E84" s="36" t="s">
        <v>101</v>
      </c>
      <c r="F84" s="34" t="s">
        <v>102</v>
      </c>
      <c r="G84" s="35">
        <v>50</v>
      </c>
      <c r="H84" s="34">
        <v>24.85</v>
      </c>
      <c r="I84" s="34" t="s">
        <v>116</v>
      </c>
      <c r="J84" s="34"/>
      <c r="K84" s="34"/>
      <c r="L84" s="34"/>
      <c r="M84" s="34" t="s">
        <v>167</v>
      </c>
      <c r="N84" s="34" t="s">
        <v>347</v>
      </c>
      <c r="O84" s="37"/>
      <c r="P84" s="37"/>
      <c r="Q84" s="2" t="s">
        <v>167</v>
      </c>
      <c r="R84" s="38" t="str">
        <f>VLOOKUP(C84,'[1]项目情况统计表 '!$D:$Z,22,0)</f>
        <v>阿羌镇</v>
      </c>
      <c r="S84" s="38" t="str">
        <f>VLOOKUP(C84,'[1]项目情况统计表 '!$D:$Z,23,0)</f>
        <v>阿羌村（萨尔瓦墩）</v>
      </c>
    </row>
  </sheetData>
  <autoFilter ref="A4:N84">
    <extLst/>
  </autoFilter>
  <mergeCells count="11">
    <mergeCell ref="A1:B1"/>
    <mergeCell ref="A2:L2"/>
    <mergeCell ref="C3:H3"/>
    <mergeCell ref="A3:A4"/>
    <mergeCell ref="B3:B4"/>
    <mergeCell ref="I3:I4"/>
    <mergeCell ref="J3:J4"/>
    <mergeCell ref="K3:K4"/>
    <mergeCell ref="L3:L4"/>
    <mergeCell ref="M3:M4"/>
    <mergeCell ref="N3:N4"/>
  </mergeCells>
  <conditionalFormatting sqref="C$1:C$1048576">
    <cfRule type="duplicateValues" dxfId="0" priority="2"/>
    <cfRule type="duplicateValues" dxfId="0" priority="1"/>
  </conditionalFormatting>
  <pageMargins left="0.700694444444445" right="0.700694444444445" top="0.472222222222222" bottom="0.751388888888889" header="0.298611111111111" footer="0.298611111111111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扶贫资产登记表--公益类资产</vt:lpstr>
      <vt:lpstr>扶贫资产登记表--经营类资产</vt:lpstr>
      <vt:lpstr>入户类资产登记表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mmmmm _</dc:creator>
  <cp:lastModifiedBy>12567</cp:lastModifiedBy>
  <dcterms:created xsi:type="dcterms:W3CDTF">2020-07-15T03:06:00Z</dcterms:created>
  <dcterms:modified xsi:type="dcterms:W3CDTF">2021-07-25T03:46:06Z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