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 activeTab="2"/>
  </bookViews>
  <sheets>
    <sheet name="扶贫资产登记表--经营类资产" sheetId="3" r:id="rId1"/>
    <sheet name="扶贫资产登记表--公益类资产" sheetId="2" r:id="rId2"/>
    <sheet name="入户类资产登记表" sheetId="4" r:id="rId3"/>
  </sheets>
  <externalReferences>
    <externalReference r:id="rId4"/>
  </externalReferences>
  <definedNames>
    <definedName name="_xlnm._FilterDatabase" localSheetId="0" hidden="1">'扶贫资产登记表--经营类资产'!$A$4:$R$11</definedName>
    <definedName name="_xlnm._FilterDatabase" localSheetId="2" hidden="1">入户类资产登记表!$A$4:$N$78</definedName>
  </definedNames>
  <calcPr calcId="144525"/>
</workbook>
</file>

<file path=xl/sharedStrings.xml><?xml version="1.0" encoding="utf-8"?>
<sst xmlns="http://schemas.openxmlformats.org/spreadsheetml/2006/main" count="576" uniqueCount="173">
  <si>
    <t>附件3.1</t>
  </si>
  <si>
    <t>且末县2018年度经营性扶贫资产统计表</t>
  </si>
  <si>
    <t>序号</t>
  </si>
  <si>
    <t>市县</t>
  </si>
  <si>
    <t>扶贫资产情况</t>
  </si>
  <si>
    <t>经营权情况</t>
  </si>
  <si>
    <t>行业监管部门</t>
  </si>
  <si>
    <t>备注</t>
  </si>
  <si>
    <t>修改
内容</t>
  </si>
  <si>
    <t>修改
原因</t>
  </si>
  <si>
    <t>乡镇</t>
  </si>
  <si>
    <t>村</t>
  </si>
  <si>
    <t>项目编号</t>
  </si>
  <si>
    <t>资产名称</t>
  </si>
  <si>
    <t>资产类型</t>
  </si>
  <si>
    <t>单位</t>
  </si>
  <si>
    <t>价值</t>
  </si>
  <si>
    <t>数量</t>
  </si>
  <si>
    <t>所有权归属</t>
  </si>
  <si>
    <t>经营权归属</t>
  </si>
  <si>
    <t>经营方式</t>
  </si>
  <si>
    <t>经营状况</t>
  </si>
  <si>
    <t>且末县</t>
  </si>
  <si>
    <t>5700000347673882</t>
  </si>
  <si>
    <t>蒜种分瓣机、大蒜播种机</t>
  </si>
  <si>
    <t>生产加工设施</t>
  </si>
  <si>
    <t>台</t>
  </si>
  <si>
    <t>阿羌村、依山干村、萨尔干吉村、喀特勒什村</t>
  </si>
  <si>
    <t>镇阿羌村、依山干村、萨尔干吉村、喀特勒什村</t>
  </si>
  <si>
    <t>自营</t>
  </si>
  <si>
    <t>盈利但未分配收益</t>
  </si>
  <si>
    <t>且末县农业农村局</t>
  </si>
  <si>
    <t>5700000416555029</t>
  </si>
  <si>
    <t>枣树移栽机、挖坑机</t>
  </si>
  <si>
    <t>6、6</t>
  </si>
  <si>
    <t>托格拉克艾格勒村</t>
  </si>
  <si>
    <t>租赁</t>
  </si>
  <si>
    <t>盈利并按期分配收益</t>
  </si>
  <si>
    <t>5700000288175040</t>
  </si>
  <si>
    <t>枣树喷药机</t>
  </si>
  <si>
    <t>阿克提坎墩村</t>
  </si>
  <si>
    <t>5700000347347554</t>
  </si>
  <si>
    <t>挖掘机</t>
  </si>
  <si>
    <t>5700000347348442</t>
  </si>
  <si>
    <t>粉碎机</t>
  </si>
  <si>
    <t>5700000347455193</t>
  </si>
  <si>
    <t>小型饲料加工设备</t>
  </si>
  <si>
    <t>阿琪玛艾日克村，科台买艾日克村，巴格艾日克村，江大铁热木村，克仁艾日克村</t>
  </si>
  <si>
    <t>盈利但为分配收益</t>
  </si>
  <si>
    <t>且末县畜牧兽医局</t>
  </si>
  <si>
    <t>5700000475602807</t>
  </si>
  <si>
    <t>红枣晾晒场项目</t>
  </si>
  <si>
    <t>经营类基础设施</t>
  </si>
  <si>
    <t>座</t>
  </si>
  <si>
    <t>阿瓦提村</t>
  </si>
  <si>
    <t>且末县住建局</t>
  </si>
  <si>
    <t>附件3.2</t>
  </si>
  <si>
    <t>且末县2018年度公益性扶贫资产统计表</t>
  </si>
  <si>
    <t>附件3.3</t>
  </si>
  <si>
    <t>且末县2018年度入户类扶贫资产统计表</t>
  </si>
  <si>
    <t>5700000347687984</t>
  </si>
  <si>
    <t>种公羊</t>
  </si>
  <si>
    <t>牲畜</t>
  </si>
  <si>
    <t>只</t>
  </si>
  <si>
    <t>5700000347672703</t>
  </si>
  <si>
    <t>背负式割草机</t>
  </si>
  <si>
    <t>设备</t>
  </si>
  <si>
    <t>5700000288211325</t>
  </si>
  <si>
    <t>羊圈</t>
  </si>
  <si>
    <t>5700000288171942</t>
  </si>
  <si>
    <t>生产母羊</t>
  </si>
  <si>
    <t>5700000288172269</t>
  </si>
  <si>
    <t>5700000347806200</t>
  </si>
  <si>
    <t>5700000347805750</t>
  </si>
  <si>
    <t>5700000347807641</t>
  </si>
  <si>
    <t>5700000347809484</t>
  </si>
  <si>
    <t>5700000347810027</t>
  </si>
  <si>
    <t>5700000288175489</t>
  </si>
  <si>
    <t>5700000288175589</t>
  </si>
  <si>
    <t>5700000288175675</t>
  </si>
  <si>
    <t>生产母驴</t>
  </si>
  <si>
    <t>头</t>
  </si>
  <si>
    <t>5700000288176425</t>
  </si>
  <si>
    <t>5700000347682444</t>
  </si>
  <si>
    <t>骆驼</t>
  </si>
  <si>
    <t>峰</t>
  </si>
  <si>
    <t>5700000347691958</t>
  </si>
  <si>
    <t>5700000347688184</t>
  </si>
  <si>
    <t>5700000384069598</t>
  </si>
  <si>
    <t>5700000347348464</t>
  </si>
  <si>
    <t>5700000947516213</t>
  </si>
  <si>
    <t>5700000363117545</t>
  </si>
  <si>
    <t>5700000347348628</t>
  </si>
  <si>
    <t>温室大棚</t>
  </si>
  <si>
    <t>拱棚</t>
  </si>
  <si>
    <t>5700000475591572</t>
  </si>
  <si>
    <t>5700000348038337</t>
  </si>
  <si>
    <t>旅游设备</t>
  </si>
  <si>
    <t>套</t>
  </si>
  <si>
    <t>县文化体育广播电视和旅游局</t>
  </si>
  <si>
    <t>5700000348038021</t>
  </si>
  <si>
    <t>红枣管护工具</t>
  </si>
  <si>
    <t>且末县自然资源局</t>
  </si>
  <si>
    <t>5700000288209894</t>
  </si>
  <si>
    <t>畜牧暖圈</t>
  </si>
  <si>
    <t>圈舍</t>
  </si>
  <si>
    <t>5700000288207652</t>
  </si>
  <si>
    <t>生产母牛</t>
  </si>
  <si>
    <t>5700000348039573</t>
  </si>
  <si>
    <t>芦苇割草机</t>
  </si>
  <si>
    <t>5700000471051053</t>
  </si>
  <si>
    <t>5700000348038665</t>
  </si>
  <si>
    <t>庭院经济补助</t>
  </si>
  <si>
    <t>其他</t>
  </si>
  <si>
    <t>5700000295572151</t>
  </si>
  <si>
    <t>5700000348039436</t>
  </si>
  <si>
    <t>5700000288179250</t>
  </si>
  <si>
    <t>红枣种植</t>
  </si>
  <si>
    <t>苗木</t>
  </si>
  <si>
    <t>亩</t>
  </si>
  <si>
    <t>5700000288179474</t>
  </si>
  <si>
    <t>5700000288179585</t>
  </si>
  <si>
    <t>红枣大树移栽</t>
  </si>
  <si>
    <t>5700000288179760</t>
  </si>
  <si>
    <t>5700000347843899</t>
  </si>
  <si>
    <t>5700000347844767</t>
  </si>
  <si>
    <t>怀胎母牛</t>
  </si>
  <si>
    <t>5700000347846582</t>
  </si>
  <si>
    <t>5700000384900186</t>
  </si>
  <si>
    <t>5700000288173139</t>
  </si>
  <si>
    <t>5700000347595505</t>
  </si>
  <si>
    <t>5700000362916239</t>
  </si>
  <si>
    <t>5700000288197029</t>
  </si>
  <si>
    <t>5700000347456257</t>
  </si>
  <si>
    <t>畜禽养殖</t>
  </si>
  <si>
    <t>家禽</t>
  </si>
  <si>
    <t>5700000347450132</t>
  </si>
  <si>
    <t>5700000347450410</t>
  </si>
  <si>
    <t>小拱棚</t>
  </si>
  <si>
    <t>个</t>
  </si>
  <si>
    <t>5700000347450925</t>
  </si>
  <si>
    <t>5700000347451436</t>
  </si>
  <si>
    <t>割草机</t>
  </si>
  <si>
    <t>5700000288173307</t>
  </si>
  <si>
    <t>5700000347919195</t>
  </si>
  <si>
    <t>5700000347919753</t>
  </si>
  <si>
    <t>5700000288177084</t>
  </si>
  <si>
    <t>林果机械</t>
  </si>
  <si>
    <t>5700000288175807</t>
  </si>
  <si>
    <t>5700000347918466</t>
  </si>
  <si>
    <t>5700000288173880</t>
  </si>
  <si>
    <t>5700000347917587</t>
  </si>
  <si>
    <t>5700000475521827</t>
  </si>
  <si>
    <t>5700000347597350</t>
  </si>
  <si>
    <t>5700000288179454</t>
  </si>
  <si>
    <t>5700000347597435</t>
  </si>
  <si>
    <t>5700000374014238</t>
  </si>
  <si>
    <t>5700000288179324</t>
  </si>
  <si>
    <t>5700000347404676</t>
  </si>
  <si>
    <t>5700000347405301</t>
  </si>
  <si>
    <t>5700000347322071</t>
  </si>
  <si>
    <t>5700000347325726</t>
  </si>
  <si>
    <t>机动喷雾器</t>
  </si>
  <si>
    <t>5700000347325790</t>
  </si>
  <si>
    <t>5700000347325846</t>
  </si>
  <si>
    <t>5700000348178879</t>
  </si>
  <si>
    <t>蔬菜拱棚建设</t>
  </si>
  <si>
    <t>5700000348177615</t>
  </si>
  <si>
    <t>5700000229660281</t>
  </si>
  <si>
    <t>安居房</t>
  </si>
  <si>
    <t>发展和改革委员会</t>
  </si>
  <si>
    <t>5700000229634211</t>
  </si>
  <si>
    <t>5700000229647669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</si>
</sst>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3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0"/>
      <color theme="1"/>
      <name val="黑体"/>
      <charset val="134"/>
    </font>
    <font>
      <b/>
      <sz val="24"/>
      <color theme="1"/>
      <name val="方正小标宋_GBK"/>
      <charset val="134"/>
    </font>
    <font>
      <sz val="13"/>
      <color theme="1"/>
      <name val="Times New Roman"/>
      <charset val="134"/>
    </font>
    <font>
      <sz val="13"/>
      <color theme="1"/>
      <name val="宋体"/>
      <charset val="134"/>
    </font>
    <font>
      <sz val="13"/>
      <name val="Times New Roman"/>
      <charset val="134"/>
    </font>
    <font>
      <sz val="13"/>
      <name val="宋体"/>
      <charset val="134"/>
    </font>
    <font>
      <sz val="13"/>
      <color theme="1"/>
      <name val="方正仿宋_GBK"/>
      <charset val="134"/>
    </font>
    <font>
      <sz val="13"/>
      <name val="方正仿宋_GBK"/>
      <charset val="134"/>
    </font>
    <font>
      <sz val="13"/>
      <name val="仿宋"/>
      <charset val="134"/>
    </font>
    <font>
      <sz val="13"/>
      <name val="宋体"/>
      <charset val="134"/>
      <scheme val="minor"/>
    </font>
    <font>
      <b/>
      <sz val="17"/>
      <color theme="1"/>
      <name val="宋体"/>
      <charset val="134"/>
      <scheme val="minor"/>
    </font>
    <font>
      <sz val="13"/>
      <color theme="1" tint="0.05"/>
      <name val="宋体"/>
      <charset val="134"/>
      <scheme val="minor"/>
    </font>
    <font>
      <sz val="13"/>
      <color theme="1"/>
      <name val="仿宋"/>
      <charset val="134"/>
    </font>
    <font>
      <sz val="24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3" fillId="11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6" fillId="13" borderId="17" applyNumberFormat="0" applyAlignment="0" applyProtection="0">
      <alignment vertical="center"/>
    </xf>
    <xf numFmtId="0" fontId="28" fillId="13" borderId="11" applyNumberFormat="0" applyAlignment="0" applyProtection="0">
      <alignment vertical="center"/>
    </xf>
    <xf numFmtId="0" fontId="35" fillId="16" borderId="15" applyNumberForma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19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19" fillId="3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top"/>
    </xf>
  </cellStyleXfs>
  <cellXfs count="8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56" applyFont="1" applyFill="1" applyAlignment="1">
      <alignment horizontal="center" vertical="center"/>
    </xf>
    <xf numFmtId="0" fontId="1" fillId="0" borderId="1" xfId="56" applyFont="1" applyFill="1" applyBorder="1" applyAlignment="1">
      <alignment horizontal="center" vertical="center"/>
    </xf>
    <xf numFmtId="0" fontId="1" fillId="0" borderId="2" xfId="56" applyFont="1" applyFill="1" applyBorder="1" applyAlignment="1">
      <alignment horizontal="center" vertical="center"/>
    </xf>
    <xf numFmtId="0" fontId="1" fillId="0" borderId="2" xfId="56" applyFont="1" applyFill="1" applyBorder="1" applyAlignment="1">
      <alignment horizontal="center" vertical="center" wrapText="1"/>
    </xf>
    <xf numFmtId="0" fontId="1" fillId="0" borderId="3" xfId="5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5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56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56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57" applyNumberFormat="1" applyFont="1" applyFill="1" applyBorder="1" applyAlignment="1" applyProtection="1">
      <alignment horizontal="center" vertical="center" wrapText="1"/>
    </xf>
    <xf numFmtId="0" fontId="11" fillId="0" borderId="1" xfId="38" applyNumberFormat="1" applyFont="1" applyFill="1" applyBorder="1" applyAlignment="1">
      <alignment horizontal="center" vertical="center" wrapText="1"/>
    </xf>
    <xf numFmtId="0" fontId="6" fillId="0" borderId="1" xfId="57" applyNumberFormat="1" applyFont="1" applyFill="1" applyBorder="1" applyAlignment="1" applyProtection="1">
      <alignment horizontal="center" vertical="center" wrapText="1"/>
    </xf>
    <xf numFmtId="0" fontId="12" fillId="0" borderId="1" xfId="56" applyFont="1" applyFill="1" applyBorder="1" applyAlignment="1">
      <alignment horizontal="center" vertical="center"/>
    </xf>
    <xf numFmtId="0" fontId="1" fillId="0" borderId="1" xfId="56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" fillId="0" borderId="6" xfId="56" applyFont="1" applyFill="1" applyBorder="1" applyAlignment="1">
      <alignment horizontal="center" vertical="center" wrapText="1"/>
    </xf>
    <xf numFmtId="0" fontId="1" fillId="0" borderId="2" xfId="56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0" xfId="0" applyFont="1" applyAlignment="1">
      <alignment vertical="center" wrapText="1"/>
    </xf>
    <xf numFmtId="0" fontId="5" fillId="0" borderId="1" xfId="56" applyFont="1" applyFill="1" applyBorder="1">
      <alignment vertical="center"/>
    </xf>
    <xf numFmtId="0" fontId="2" fillId="0" borderId="1" xfId="56" applyFont="1" applyFill="1" applyBorder="1">
      <alignment vertical="center"/>
    </xf>
    <xf numFmtId="0" fontId="14" fillId="0" borderId="1" xfId="56" applyFont="1" applyFill="1" applyBorder="1" applyAlignment="1">
      <alignment horizontal="center" vertical="center" wrapText="1"/>
    </xf>
    <xf numFmtId="0" fontId="15" fillId="0" borderId="1" xfId="48" applyNumberFormat="1" applyFont="1" applyFill="1" applyBorder="1" applyAlignment="1">
      <alignment horizontal="center" vertical="center" wrapText="1"/>
    </xf>
    <xf numFmtId="49" fontId="15" fillId="0" borderId="1" xfId="2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56" applyFont="1" applyFill="1" applyBorder="1" applyAlignment="1">
      <alignment vertical="center"/>
    </xf>
    <xf numFmtId="0" fontId="16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7" fillId="0" borderId="0" xfId="56" applyFont="1" applyAlignment="1">
      <alignment horizontal="center" vertical="center"/>
    </xf>
    <xf numFmtId="0" fontId="1" fillId="0" borderId="1" xfId="56" applyFont="1" applyBorder="1" applyAlignment="1">
      <alignment horizontal="center" vertical="center"/>
    </xf>
    <xf numFmtId="0" fontId="1" fillId="0" borderId="2" xfId="56" applyFont="1" applyBorder="1" applyAlignment="1">
      <alignment horizontal="center" vertical="center"/>
    </xf>
    <xf numFmtId="0" fontId="1" fillId="0" borderId="3" xfId="56" applyFont="1" applyBorder="1" applyAlignment="1">
      <alignment horizontal="center" vertical="center" wrapText="1"/>
    </xf>
    <xf numFmtId="0" fontId="0" fillId="0" borderId="1" xfId="56" applyBorder="1" applyAlignment="1">
      <alignment horizontal="center" vertical="center"/>
    </xf>
    <xf numFmtId="0" fontId="0" fillId="0" borderId="1" xfId="56" applyBorder="1" applyAlignment="1">
      <alignment horizontal="center" vertical="center" wrapText="1"/>
    </xf>
    <xf numFmtId="0" fontId="0" fillId="0" borderId="1" xfId="56" applyBorder="1">
      <alignment vertical="center"/>
    </xf>
    <xf numFmtId="0" fontId="0" fillId="0" borderId="1" xfId="56" applyBorder="1" applyAlignment="1">
      <alignment vertical="center" wrapText="1"/>
    </xf>
    <xf numFmtId="0" fontId="1" fillId="0" borderId="6" xfId="56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0" xfId="0" applyFont="1" applyAlignment="1">
      <alignment horizontal="center" vertical="center"/>
    </xf>
    <xf numFmtId="0" fontId="18" fillId="0" borderId="0" xfId="56" applyFont="1" applyAlignment="1">
      <alignment horizontal="center" vertical="center"/>
    </xf>
    <xf numFmtId="0" fontId="5" fillId="0" borderId="1" xfId="56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56" applyFont="1" applyBorder="1" applyAlignment="1">
      <alignment horizontal="center" vertical="center"/>
    </xf>
    <xf numFmtId="0" fontId="6" fillId="0" borderId="1" xfId="56" applyFont="1" applyBorder="1" applyAlignment="1">
      <alignment horizontal="center" vertical="center" wrapText="1"/>
    </xf>
    <xf numFmtId="0" fontId="5" fillId="0" borderId="1" xfId="56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1" fillId="0" borderId="1" xfId="35" applyNumberFormat="1" applyFont="1" applyFill="1" applyBorder="1" applyAlignment="1">
      <alignment horizontal="left" vertical="center" wrapText="1"/>
    </xf>
    <xf numFmtId="0" fontId="2" fillId="0" borderId="1" xfId="56" applyFont="1" applyBorder="1" applyAlignment="1">
      <alignment horizontal="center" vertical="center" wrapText="1"/>
    </xf>
    <xf numFmtId="0" fontId="1" fillId="0" borderId="7" xfId="56" applyFont="1" applyBorder="1" applyAlignment="1">
      <alignment horizontal="center" vertical="center"/>
    </xf>
    <xf numFmtId="0" fontId="1" fillId="0" borderId="8" xfId="56" applyFont="1" applyBorder="1" applyAlignment="1">
      <alignment horizontal="center" vertical="center"/>
    </xf>
    <xf numFmtId="0" fontId="1" fillId="0" borderId="9" xfId="56" applyFont="1" applyBorder="1" applyAlignment="1">
      <alignment horizontal="center" vertical="center" wrapText="1"/>
    </xf>
    <xf numFmtId="0" fontId="6" fillId="0" borderId="1" xfId="56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56" applyFont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177" fontId="6" fillId="0" borderId="1" xfId="0" applyNumberFormat="1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/>
    </xf>
    <xf numFmtId="49" fontId="2" fillId="0" borderId="1" xfId="0" applyNumberFormat="1" applyFont="1" applyFill="1" applyBorder="1" applyAlignment="1" quotePrefix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 wrapText="1"/>
    </xf>
    <xf numFmtId="0" fontId="2" fillId="0" borderId="1" xfId="56" applyFont="1" applyFill="1" applyBorder="1" applyAlignment="1" quotePrefix="1">
      <alignment horizontal="center" vertical="center"/>
    </xf>
    <xf numFmtId="0" fontId="12" fillId="0" borderId="1" xfId="56" applyFont="1" applyFill="1" applyBorder="1" applyAlignment="1" quotePrefix="1">
      <alignment horizontal="center" vertical="center"/>
    </xf>
    <xf numFmtId="0" fontId="2" fillId="0" borderId="1" xfId="0" applyFont="1" applyBorder="1" applyAlignment="1" quotePrefix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常规 8 2" xfId="35"/>
    <cellStyle name="20% - 强调文字颜色 5" xfId="36" builtinId="46"/>
    <cellStyle name="强调文字颜色 1" xfId="37" builtinId="29"/>
    <cellStyle name="常规 2 2 2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常规 10" xfId="53"/>
    <cellStyle name="40% - 强调文字颜色 6" xfId="54" builtinId="51"/>
    <cellStyle name="60% - 强调文字颜色 6" xfId="55" builtinId="52"/>
    <cellStyle name="常规 2" xfId="56"/>
    <cellStyle name="常规 4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8&#24180;&#36164;&#20135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情况统计表"/>
    </sheetNames>
    <sheetDataSet>
      <sheetData sheetId="0">
        <row r="4">
          <cell r="D4" t="str">
            <v>项目编号</v>
          </cell>
          <cell r="E4" t="str">
            <v>项目名称</v>
          </cell>
          <cell r="F4" t="str">
            <v>项目类型</v>
          </cell>
          <cell r="G4" t="str">
            <v>项目子类型</v>
          </cell>
          <cell r="H4" t="str">
            <v>项目启动时间</v>
          </cell>
          <cell r="I4" t="str">
            <v>总投资</v>
          </cell>
          <cell r="J4" t="str">
            <v>资金来源</v>
          </cell>
        </row>
        <row r="4">
          <cell r="R4" t="str">
            <v>竣工决算价</v>
          </cell>
          <cell r="S4" t="str">
            <v>投入使用时间</v>
          </cell>
          <cell r="T4" t="str">
            <v>是否为易地扶贫搬迁后扶项目</v>
          </cell>
          <cell r="U4" t="str">
            <v>是否形成扶贫资产</v>
          </cell>
          <cell r="V4" t="str">
            <v>修改
内容</v>
          </cell>
          <cell r="W4" t="str">
            <v>修改
原因</v>
          </cell>
          <cell r="X4" t="str">
            <v>乡镇</v>
          </cell>
          <cell r="Y4" t="str">
            <v>村</v>
          </cell>
        </row>
        <row r="5">
          <cell r="J5" t="str">
            <v>中央财政专项</v>
          </cell>
          <cell r="K5" t="str">
            <v>自治区财政专项</v>
          </cell>
          <cell r="L5" t="str">
            <v>地债资金</v>
          </cell>
          <cell r="M5" t="str">
            <v>其他涉农整合</v>
          </cell>
          <cell r="N5" t="str">
            <v>行业配套</v>
          </cell>
          <cell r="O5" t="str">
            <v>援疆资金</v>
          </cell>
          <cell r="P5" t="str">
            <v>地县配套</v>
          </cell>
          <cell r="Q5" t="str">
            <v>其它</v>
          </cell>
        </row>
        <row r="6">
          <cell r="D6" t="str">
            <v>5700000347687984</v>
          </cell>
          <cell r="E6" t="str">
            <v>且末县-阿羌乡_产业扶贫_阿羌镇2018年自治州财政专项扶贫资金牲畜养殖项目</v>
          </cell>
          <cell r="F6" t="str">
            <v>产业项目</v>
          </cell>
          <cell r="G6" t="str">
            <v>种植养殖加工服务</v>
          </cell>
          <cell r="H6" t="str">
            <v>20180712</v>
          </cell>
          <cell r="I6">
            <v>83.496</v>
          </cell>
        </row>
        <row r="6">
          <cell r="P6">
            <v>83.496</v>
          </cell>
        </row>
        <row r="6">
          <cell r="R6">
            <v>83.496</v>
          </cell>
          <cell r="S6" t="str">
            <v>20181031</v>
          </cell>
          <cell r="T6" t="str">
            <v>是</v>
          </cell>
          <cell r="U6" t="str">
            <v>是</v>
          </cell>
        </row>
        <row r="6">
          <cell r="X6" t="str">
            <v>阿羌镇</v>
          </cell>
          <cell r="Y6" t="str">
            <v>阿羌村、依山干村、萨尔干吉村、喀特勒什村</v>
          </cell>
        </row>
        <row r="7">
          <cell r="D7" t="str">
            <v>5700000347670209</v>
          </cell>
          <cell r="E7" t="str">
            <v>且末县-阿羌乡_产业扶贫_阿羌镇萨尔干吉村2018年自治州财政专项扶贫资金香蒜种植补助项目</v>
          </cell>
          <cell r="F7" t="str">
            <v>产业项目</v>
          </cell>
          <cell r="G7" t="str">
            <v>种植养殖加工服务</v>
          </cell>
          <cell r="H7" t="str">
            <v>20180712</v>
          </cell>
          <cell r="I7">
            <v>10.5</v>
          </cell>
        </row>
        <row r="7">
          <cell r="P7">
            <v>10.5</v>
          </cell>
        </row>
        <row r="7">
          <cell r="R7">
            <v>10.5</v>
          </cell>
          <cell r="S7" t="str">
            <v>20181031</v>
          </cell>
          <cell r="T7" t="str">
            <v>是</v>
          </cell>
          <cell r="U7" t="str">
            <v>否</v>
          </cell>
        </row>
        <row r="7">
          <cell r="X7" t="str">
            <v>阿羌镇</v>
          </cell>
          <cell r="Y7" t="str">
            <v>萨尔干吉村</v>
          </cell>
        </row>
        <row r="8">
          <cell r="D8" t="str">
            <v>5700000347666423</v>
          </cell>
          <cell r="E8" t="str">
            <v>且末县-阿羌乡_产业扶贫_阿羌镇依山干村2018年自治州财政专项扶贫资金香蒜种植补助项目</v>
          </cell>
          <cell r="F8" t="str">
            <v>产业项目</v>
          </cell>
          <cell r="G8" t="str">
            <v>种植养殖加工服务</v>
          </cell>
          <cell r="H8" t="str">
            <v>20180712</v>
          </cell>
          <cell r="I8">
            <v>10.5</v>
          </cell>
        </row>
        <row r="8">
          <cell r="P8">
            <v>10.5</v>
          </cell>
        </row>
        <row r="8">
          <cell r="R8">
            <v>10.5</v>
          </cell>
          <cell r="S8" t="str">
            <v>20181031</v>
          </cell>
          <cell r="T8" t="str">
            <v>是</v>
          </cell>
          <cell r="U8" t="str">
            <v>否</v>
          </cell>
        </row>
        <row r="8">
          <cell r="X8" t="str">
            <v>阿羌镇</v>
          </cell>
          <cell r="Y8" t="str">
            <v>依山干村</v>
          </cell>
        </row>
        <row r="9">
          <cell r="D9" t="str">
            <v>5700000347673882</v>
          </cell>
          <cell r="E9" t="str">
            <v>且末县-阿羌乡_产业扶贫_阿羌镇2018年中央新增财政专项扶贫资金香蒜机械项目</v>
          </cell>
          <cell r="F9" t="str">
            <v>产业项目</v>
          </cell>
          <cell r="G9" t="str">
            <v>种植养殖加工服务</v>
          </cell>
          <cell r="H9" t="str">
            <v>20180713</v>
          </cell>
          <cell r="I9">
            <v>24.1375</v>
          </cell>
          <cell r="J9">
            <v>24.1375</v>
          </cell>
        </row>
        <row r="9">
          <cell r="R9">
            <v>24.1375</v>
          </cell>
          <cell r="S9" t="str">
            <v>20181031</v>
          </cell>
          <cell r="T9" t="str">
            <v>是</v>
          </cell>
          <cell r="U9" t="str">
            <v>是</v>
          </cell>
        </row>
        <row r="9">
          <cell r="X9" t="str">
            <v>阿羌镇</v>
          </cell>
          <cell r="Y9" t="str">
            <v>阿羌镇阿羌村、依山干村、萨尔干吉村、喀特勒什村</v>
          </cell>
        </row>
        <row r="10">
          <cell r="D10" t="str">
            <v>5700000347672703</v>
          </cell>
          <cell r="E10" t="str">
            <v>且末县-阿羌乡_产业扶贫_阿羌镇2018年中央新增财政专项扶贫资金畜牧机械项目</v>
          </cell>
          <cell r="F10" t="str">
            <v>产业项目</v>
          </cell>
          <cell r="G10" t="str">
            <v>种植养殖加工服务</v>
          </cell>
          <cell r="H10" t="str">
            <v>20180713</v>
          </cell>
          <cell r="I10">
            <v>20</v>
          </cell>
          <cell r="J10">
            <v>20</v>
          </cell>
        </row>
        <row r="10">
          <cell r="R10">
            <v>20</v>
          </cell>
          <cell r="S10" t="str">
            <v>20181231</v>
          </cell>
          <cell r="T10" t="str">
            <v>是</v>
          </cell>
          <cell r="U10" t="str">
            <v>是</v>
          </cell>
        </row>
        <row r="10">
          <cell r="X10" t="str">
            <v>阿羌镇</v>
          </cell>
          <cell r="Y10" t="str">
            <v>阿羌村、依山干村、萨尔干吉村、喀特勒什村</v>
          </cell>
        </row>
        <row r="11">
          <cell r="D11" t="str">
            <v>5700000288211325</v>
          </cell>
          <cell r="E11" t="str">
            <v>且末县-阿羌乡_产业扶贫_阿羌镇2018年棚圈建设项目（中央资金）</v>
          </cell>
          <cell r="F11" t="str">
            <v>产业项目</v>
          </cell>
          <cell r="G11" t="str">
            <v>种植养殖加工服务</v>
          </cell>
          <cell r="H11" t="str">
            <v>20180312</v>
          </cell>
          <cell r="I11">
            <v>175</v>
          </cell>
          <cell r="J11">
            <v>175</v>
          </cell>
        </row>
        <row r="11">
          <cell r="R11">
            <v>175</v>
          </cell>
          <cell r="S11" t="str">
            <v>20181203</v>
          </cell>
          <cell r="T11" t="str">
            <v>否</v>
          </cell>
          <cell r="U11" t="str">
            <v>是</v>
          </cell>
        </row>
        <row r="11">
          <cell r="X11" t="str">
            <v>阿羌镇</v>
          </cell>
          <cell r="Y11" t="str">
            <v>阿羌镇阿羌村，萨尔干吉村，依山干村，喀特勒什村</v>
          </cell>
        </row>
        <row r="12">
          <cell r="D12" t="str">
            <v>5700000288171942</v>
          </cell>
          <cell r="E12" t="str">
            <v>且末县-库拉木勒克乡_产业扶贫_库拉木勒克乡2018年标准化养殖项目（1300只）</v>
          </cell>
          <cell r="F12" t="str">
            <v>产业项目</v>
          </cell>
          <cell r="G12" t="str">
            <v>种植养殖加工服务</v>
          </cell>
          <cell r="H12" t="str">
            <v>20180312</v>
          </cell>
          <cell r="I12">
            <v>130</v>
          </cell>
          <cell r="J12">
            <v>130</v>
          </cell>
        </row>
        <row r="12">
          <cell r="R12">
            <v>130</v>
          </cell>
          <cell r="S12" t="str">
            <v>20181205</v>
          </cell>
          <cell r="T12" t="str">
            <v>是</v>
          </cell>
          <cell r="U12" t="str">
            <v>是</v>
          </cell>
        </row>
        <row r="12">
          <cell r="X12" t="str">
            <v>库拉木勒克乡</v>
          </cell>
          <cell r="Y12" t="str">
            <v>库拉木勒克乡木布拉克村、巴什克其克村</v>
          </cell>
        </row>
        <row r="13">
          <cell r="D13" t="str">
            <v>5700000288172269</v>
          </cell>
          <cell r="E13" t="str">
            <v>且末县-库拉木勒克乡_产业扶贫_库拉木勒克乡2018年标准化养殖项目（1000只）</v>
          </cell>
          <cell r="F13" t="str">
            <v>产业项目</v>
          </cell>
          <cell r="G13" t="str">
            <v>种植养殖加工服务</v>
          </cell>
          <cell r="H13" t="str">
            <v>20180312</v>
          </cell>
          <cell r="I13">
            <v>100</v>
          </cell>
          <cell r="J13">
            <v>100</v>
          </cell>
        </row>
        <row r="13">
          <cell r="R13">
            <v>100</v>
          </cell>
          <cell r="S13" t="str">
            <v>20181205</v>
          </cell>
          <cell r="T13" t="str">
            <v>是</v>
          </cell>
          <cell r="U13" t="str">
            <v>是</v>
          </cell>
        </row>
        <row r="13">
          <cell r="X13" t="str">
            <v>库拉木勒克乡</v>
          </cell>
          <cell r="Y13" t="str">
            <v>阿克亚村、江尕勒萨依村</v>
          </cell>
        </row>
        <row r="14">
          <cell r="D14" t="str">
            <v>5700000347806200</v>
          </cell>
          <cell r="E14" t="str">
            <v>且末县-库拉木勒克乡_产业扶贫_库拉木勒克乡其木布拉克村2018年畜禽养殖项目(自治州资金50万元)</v>
          </cell>
          <cell r="F14" t="str">
            <v>产业项目</v>
          </cell>
          <cell r="G14" t="str">
            <v>种植养殖加工服务</v>
          </cell>
          <cell r="H14" t="str">
            <v>20180705</v>
          </cell>
          <cell r="I14">
            <v>50</v>
          </cell>
        </row>
        <row r="14">
          <cell r="P14">
            <v>50</v>
          </cell>
        </row>
        <row r="14">
          <cell r="R14">
            <v>50</v>
          </cell>
          <cell r="S14" t="str">
            <v>20181205</v>
          </cell>
          <cell r="T14" t="str">
            <v>是</v>
          </cell>
          <cell r="U14" t="str">
            <v>是</v>
          </cell>
        </row>
        <row r="14">
          <cell r="X14" t="str">
            <v>库拉木勒克乡</v>
          </cell>
          <cell r="Y14" t="str">
            <v>其木布拉克村</v>
          </cell>
        </row>
        <row r="15">
          <cell r="D15" t="str">
            <v>5700000347805750</v>
          </cell>
          <cell r="E15" t="str">
            <v>且末县-库拉木勒克乡_产业扶贫_库拉木勒克乡巴什克其克村2018年畜禽养殖项目(自治州资金50万元)</v>
          </cell>
          <cell r="F15" t="str">
            <v>产业项目</v>
          </cell>
          <cell r="G15" t="str">
            <v>种植养殖加工服务</v>
          </cell>
          <cell r="H15" t="str">
            <v>20180705</v>
          </cell>
          <cell r="I15">
            <v>50</v>
          </cell>
        </row>
        <row r="15">
          <cell r="P15">
            <v>50</v>
          </cell>
        </row>
        <row r="15">
          <cell r="R15">
            <v>50</v>
          </cell>
          <cell r="S15" t="str">
            <v>20181205</v>
          </cell>
          <cell r="T15" t="str">
            <v>是</v>
          </cell>
          <cell r="U15" t="str">
            <v>是</v>
          </cell>
        </row>
        <row r="15">
          <cell r="X15" t="str">
            <v>库拉木勒克乡</v>
          </cell>
          <cell r="Y15" t="str">
            <v>巴什克其克村</v>
          </cell>
        </row>
        <row r="16">
          <cell r="D16" t="str">
            <v>5700000347807641</v>
          </cell>
          <cell r="E16" t="str">
            <v>且末县-库拉木勒克乡_产业扶贫_库拉木勒克乡2018年畜禽养殖项目(自治州资金100万元)</v>
          </cell>
          <cell r="F16" t="str">
            <v>产业项目</v>
          </cell>
          <cell r="G16" t="str">
            <v>种植养殖加工服务</v>
          </cell>
          <cell r="H16" t="str">
            <v>20180705</v>
          </cell>
          <cell r="I16">
            <v>100</v>
          </cell>
        </row>
        <row r="16">
          <cell r="P16">
            <v>100</v>
          </cell>
        </row>
        <row r="16">
          <cell r="R16">
            <v>100</v>
          </cell>
          <cell r="S16" t="str">
            <v>20181205</v>
          </cell>
          <cell r="T16" t="str">
            <v>是</v>
          </cell>
          <cell r="U16" t="str">
            <v>是</v>
          </cell>
        </row>
        <row r="16">
          <cell r="X16" t="str">
            <v>库拉木勒克乡</v>
          </cell>
          <cell r="Y16" t="str">
            <v>库拉木勒克村、阿克亚村、江尕勒萨依村</v>
          </cell>
        </row>
        <row r="17">
          <cell r="D17" t="str">
            <v>5700000347809484</v>
          </cell>
          <cell r="E17" t="str">
            <v>且末县-库拉木勒克乡_产业扶贫_库拉木勒克乡阿克亚村2018年畜禽养殖项目(中央新增资金30万元)</v>
          </cell>
          <cell r="F17" t="str">
            <v>产业项目</v>
          </cell>
          <cell r="G17" t="str">
            <v>种植养殖加工服务</v>
          </cell>
          <cell r="H17" t="str">
            <v>20180307</v>
          </cell>
          <cell r="I17">
            <v>30</v>
          </cell>
          <cell r="J17">
            <v>30</v>
          </cell>
        </row>
        <row r="17">
          <cell r="R17">
            <v>30</v>
          </cell>
          <cell r="S17" t="str">
            <v>20181205</v>
          </cell>
          <cell r="T17" t="str">
            <v>是</v>
          </cell>
          <cell r="U17" t="str">
            <v>是</v>
          </cell>
        </row>
        <row r="17">
          <cell r="X17" t="str">
            <v>库拉木勒克乡</v>
          </cell>
          <cell r="Y17" t="str">
            <v>阿克亚村</v>
          </cell>
        </row>
        <row r="18">
          <cell r="D18" t="str">
            <v>5700000347810027</v>
          </cell>
          <cell r="E18" t="str">
            <v>且末县-库拉木勒克乡_产业扶贫_库拉木勒克乡库拉木勒克村2018年畜禽养殖项目(中央新增资金70万元)</v>
          </cell>
          <cell r="F18" t="str">
            <v>产业项目</v>
          </cell>
          <cell r="G18" t="str">
            <v>种植养殖加工服务</v>
          </cell>
          <cell r="H18" t="str">
            <v>20180307</v>
          </cell>
          <cell r="I18">
            <v>70</v>
          </cell>
          <cell r="J18">
            <v>70</v>
          </cell>
        </row>
        <row r="18">
          <cell r="R18">
            <v>70</v>
          </cell>
          <cell r="S18" t="str">
            <v>20181205</v>
          </cell>
          <cell r="T18" t="str">
            <v>是</v>
          </cell>
          <cell r="U18" t="str">
            <v>是</v>
          </cell>
        </row>
        <row r="18">
          <cell r="X18" t="str">
            <v>库拉木勒克乡</v>
          </cell>
          <cell r="Y18" t="str">
            <v>库拉木勒克村</v>
          </cell>
        </row>
        <row r="19">
          <cell r="D19" t="str">
            <v>5700000288175489</v>
          </cell>
          <cell r="E19" t="str">
            <v>且末县-奥依牙依拉克镇_产业扶贫_奥依亚依拉克镇色日克阔勒村2018年度畜禽养殖项目（中央资金）</v>
          </cell>
          <cell r="F19" t="str">
            <v>产业项目</v>
          </cell>
          <cell r="G19" t="str">
            <v>种植养殖加工服务</v>
          </cell>
          <cell r="H19" t="str">
            <v>20180312</v>
          </cell>
          <cell r="I19">
            <v>82.55</v>
          </cell>
          <cell r="J19">
            <v>65</v>
          </cell>
        </row>
        <row r="19">
          <cell r="Q19">
            <v>17.55</v>
          </cell>
          <cell r="R19">
            <v>82.55</v>
          </cell>
          <cell r="S19" t="str">
            <v>20181020</v>
          </cell>
          <cell r="T19" t="str">
            <v>是</v>
          </cell>
          <cell r="U19" t="str">
            <v>是</v>
          </cell>
        </row>
        <row r="19">
          <cell r="X19" t="str">
            <v>奥依亚依拉克镇</v>
          </cell>
          <cell r="Y19" t="str">
            <v>奥依亚依拉克镇色日克阔勒村</v>
          </cell>
        </row>
        <row r="20">
          <cell r="D20" t="str">
            <v>5700000288175589</v>
          </cell>
          <cell r="E20" t="str">
            <v>且末县-奥依牙依拉克镇_产业扶贫_奥依亚依拉克镇布谷纳村2018年度畜禽养殖项目（中央资金）</v>
          </cell>
          <cell r="F20" t="str">
            <v>产业项目</v>
          </cell>
          <cell r="G20" t="str">
            <v>种植养殖加工服务</v>
          </cell>
          <cell r="H20" t="str">
            <v>20180312</v>
          </cell>
          <cell r="I20">
            <v>82.55</v>
          </cell>
          <cell r="J20">
            <v>65</v>
          </cell>
        </row>
        <row r="20">
          <cell r="Q20">
            <v>17.55</v>
          </cell>
          <cell r="R20">
            <v>82.55</v>
          </cell>
          <cell r="S20" t="str">
            <v>20181113</v>
          </cell>
          <cell r="T20" t="str">
            <v>是</v>
          </cell>
          <cell r="U20" t="str">
            <v>是</v>
          </cell>
        </row>
        <row r="20">
          <cell r="X20" t="str">
            <v>奥依亚依拉克镇</v>
          </cell>
          <cell r="Y20" t="str">
            <v>布谷纳村</v>
          </cell>
        </row>
        <row r="21">
          <cell r="D21" t="str">
            <v>5700000288175675</v>
          </cell>
          <cell r="E21" t="str">
            <v>且末县-奥依牙依拉克镇_产业扶贫_奥依亚依拉克镇苏塘村2018年度畜禽养殖项目（中央资金）</v>
          </cell>
          <cell r="F21" t="str">
            <v>产业项目</v>
          </cell>
          <cell r="G21" t="str">
            <v>种植养殖加工服务</v>
          </cell>
          <cell r="H21" t="str">
            <v>20180312</v>
          </cell>
          <cell r="I21">
            <v>70</v>
          </cell>
          <cell r="J21">
            <v>70</v>
          </cell>
        </row>
        <row r="21">
          <cell r="Q21">
            <v>0</v>
          </cell>
          <cell r="R21">
            <v>70</v>
          </cell>
          <cell r="S21" t="str">
            <v>20180912</v>
          </cell>
          <cell r="T21" t="str">
            <v>是</v>
          </cell>
          <cell r="U21" t="str">
            <v>是</v>
          </cell>
        </row>
        <row r="21">
          <cell r="X21" t="str">
            <v>奥依亚依拉克镇</v>
          </cell>
          <cell r="Y21" t="str">
            <v>奥依亚依拉克镇苏塘村</v>
          </cell>
        </row>
        <row r="22">
          <cell r="D22" t="str">
            <v>5700000288176425</v>
          </cell>
          <cell r="E22" t="str">
            <v>且末县-奥依牙依拉克镇_产业扶贫_奥依亚依拉克镇阿尔帕村、奥依亚伊拉克村畜禽养殖项目（中央资金）</v>
          </cell>
          <cell r="F22" t="str">
            <v>产业项目</v>
          </cell>
          <cell r="G22" t="str">
            <v>种植养殖加工服务</v>
          </cell>
          <cell r="H22" t="str">
            <v>20180312</v>
          </cell>
          <cell r="I22">
            <v>69.85</v>
          </cell>
          <cell r="J22">
            <v>55</v>
          </cell>
        </row>
        <row r="22">
          <cell r="Q22">
            <v>14.85</v>
          </cell>
          <cell r="R22">
            <v>69.85</v>
          </cell>
          <cell r="S22" t="str">
            <v>20180906</v>
          </cell>
          <cell r="T22" t="str">
            <v>否</v>
          </cell>
          <cell r="U22" t="str">
            <v>是</v>
          </cell>
        </row>
        <row r="22">
          <cell r="X22" t="str">
            <v>奥依亚依拉克镇</v>
          </cell>
          <cell r="Y22" t="str">
            <v>奥依亚依拉克镇阿尔帕村、奥依亚伊拉克村</v>
          </cell>
        </row>
        <row r="23">
          <cell r="D23" t="str">
            <v>5700000347688267</v>
          </cell>
          <cell r="E23" t="str">
            <v>且末县-奥依牙依拉克镇_产业扶贫_奥依亚依拉克镇2018年自治州财政扶贫专项资金畜禽养殖项目（50万）</v>
          </cell>
          <cell r="F23" t="str">
            <v>产业项目</v>
          </cell>
          <cell r="G23" t="str">
            <v>种植养殖加工服务</v>
          </cell>
          <cell r="H23" t="str">
            <v>20180713</v>
          </cell>
          <cell r="I23">
            <v>100</v>
          </cell>
          <cell r="J23">
            <v>100</v>
          </cell>
        </row>
        <row r="23">
          <cell r="R23">
            <v>100</v>
          </cell>
          <cell r="S23" t="str">
            <v>20181227</v>
          </cell>
          <cell r="T23" t="str">
            <v>否</v>
          </cell>
          <cell r="U23" t="str">
            <v>是</v>
          </cell>
        </row>
        <row r="23">
          <cell r="X23" t="str">
            <v>奥依亚依拉克镇</v>
          </cell>
          <cell r="Y23" t="str">
            <v>阿尔帕村、奥依亚依拉克村</v>
          </cell>
        </row>
        <row r="24">
          <cell r="D24" t="str">
            <v>5700000347682444</v>
          </cell>
          <cell r="E24" t="str">
            <v>且末县-奥依牙依拉克镇_产业扶贫_奥依亚依拉克镇2018年自治州财政扶贫专项资金饲草料奖补项目（100万）</v>
          </cell>
          <cell r="F24" t="str">
            <v>产业项目</v>
          </cell>
          <cell r="G24" t="str">
            <v>种植养殖加工服务</v>
          </cell>
          <cell r="H24" t="str">
            <v>20180712</v>
          </cell>
          <cell r="I24">
            <v>100</v>
          </cell>
        </row>
        <row r="24">
          <cell r="P24">
            <v>100</v>
          </cell>
        </row>
        <row r="24">
          <cell r="R24">
            <v>100</v>
          </cell>
          <cell r="S24" t="str">
            <v>20181213</v>
          </cell>
          <cell r="T24" t="str">
            <v>是</v>
          </cell>
          <cell r="U24" t="str">
            <v>否</v>
          </cell>
        </row>
        <row r="24">
          <cell r="X24" t="str">
            <v>奥依亚依拉克镇</v>
          </cell>
          <cell r="Y24" t="str">
            <v>奥依亚依拉克村、色日克阔勒村、布古纳村、苏塘村、阿尔帕村</v>
          </cell>
        </row>
        <row r="25">
          <cell r="D25" t="str">
            <v>5700000347691958</v>
          </cell>
          <cell r="E25" t="str">
            <v>且末县-奥依牙依拉克镇_产业扶贫_奥依亚依拉克镇布古纳村2018年自治州财政扶贫专项资金畜禽养殖项目</v>
          </cell>
          <cell r="F25" t="str">
            <v>产业项目</v>
          </cell>
          <cell r="G25" t="str">
            <v>种植养殖加工服务</v>
          </cell>
          <cell r="H25" t="str">
            <v>20180712</v>
          </cell>
          <cell r="I25">
            <v>63.5</v>
          </cell>
        </row>
        <row r="25">
          <cell r="P25">
            <v>50</v>
          </cell>
          <cell r="Q25">
            <v>13.5</v>
          </cell>
          <cell r="R25">
            <v>63.5</v>
          </cell>
          <cell r="S25" t="str">
            <v>20181227</v>
          </cell>
          <cell r="T25" t="str">
            <v>是</v>
          </cell>
          <cell r="U25" t="str">
            <v>是</v>
          </cell>
        </row>
        <row r="25">
          <cell r="X25" t="str">
            <v>奥依亚依拉克镇</v>
          </cell>
          <cell r="Y25" t="str">
            <v>奥依亚依拉克镇布古纳村</v>
          </cell>
        </row>
        <row r="26">
          <cell r="D26" t="str">
            <v>5700000347688184</v>
          </cell>
          <cell r="E26" t="str">
            <v>且末县-奥依牙依拉克镇_产业扶贫_奥依亚依拉克镇色日克阔勒村2018年自治州财政扶贫专项资金畜禽养殖项目</v>
          </cell>
          <cell r="F26" t="str">
            <v>产业项目</v>
          </cell>
          <cell r="G26" t="str">
            <v>种植养殖加工服务</v>
          </cell>
          <cell r="H26" t="str">
            <v>20180712</v>
          </cell>
          <cell r="I26">
            <v>63.5</v>
          </cell>
        </row>
        <row r="26">
          <cell r="P26">
            <v>50</v>
          </cell>
          <cell r="Q26">
            <v>13.5</v>
          </cell>
          <cell r="R26">
            <v>63.5</v>
          </cell>
          <cell r="S26" t="str">
            <v>20181220</v>
          </cell>
          <cell r="T26" t="str">
            <v>是</v>
          </cell>
          <cell r="U26" t="str">
            <v>是</v>
          </cell>
        </row>
        <row r="26">
          <cell r="X26" t="str">
            <v>奥依亚依拉克镇</v>
          </cell>
          <cell r="Y26" t="str">
            <v>色日克阔勒村</v>
          </cell>
        </row>
        <row r="27">
          <cell r="D27" t="str">
            <v>5700000416555029</v>
          </cell>
          <cell r="E27" t="str">
            <v>且末县-阿克提坎墩乡_产业扶贫_阿克提坎墩乡2018年中央提前下达资金枣树移栽机项目（110万元）</v>
          </cell>
          <cell r="F27" t="str">
            <v>产业项目</v>
          </cell>
          <cell r="G27" t="str">
            <v>种植养殖加工服务</v>
          </cell>
          <cell r="H27" t="str">
            <v>20180715</v>
          </cell>
          <cell r="I27">
            <v>109.08</v>
          </cell>
          <cell r="J27">
            <v>109.08</v>
          </cell>
        </row>
        <row r="27">
          <cell r="R27">
            <v>109.08</v>
          </cell>
          <cell r="S27" t="str">
            <v>20181228</v>
          </cell>
          <cell r="T27" t="str">
            <v>否</v>
          </cell>
          <cell r="U27" t="str">
            <v>是</v>
          </cell>
        </row>
        <row r="27">
          <cell r="X27" t="str">
            <v>阿克提坎墩乡</v>
          </cell>
          <cell r="Y27" t="str">
            <v>阿克提坎墩乡
托格拉克艾格勒村</v>
          </cell>
        </row>
        <row r="28">
          <cell r="D28" t="str">
            <v>5700000288175040</v>
          </cell>
          <cell r="E28" t="str">
            <v>且末县-阿克提坎墩乡_产业扶贫_阿克提坎墩乡阿克提坎墩村2018年有机红枣管理技术推广应用项目（中央资金）</v>
          </cell>
          <cell r="F28" t="str">
            <v>产业项目</v>
          </cell>
          <cell r="G28" t="str">
            <v>种植养殖加工服务</v>
          </cell>
          <cell r="H28" t="str">
            <v>20180131</v>
          </cell>
          <cell r="I28">
            <v>30</v>
          </cell>
          <cell r="J28">
            <v>30</v>
          </cell>
        </row>
        <row r="28">
          <cell r="R28">
            <v>30</v>
          </cell>
          <cell r="S28" t="str">
            <v>20181125</v>
          </cell>
          <cell r="T28" t="str">
            <v>否</v>
          </cell>
          <cell r="U28" t="str">
            <v>是</v>
          </cell>
        </row>
        <row r="28">
          <cell r="X28" t="str">
            <v>阿克提坎墩乡</v>
          </cell>
          <cell r="Y28" t="str">
            <v>阿克提坎墩村</v>
          </cell>
        </row>
        <row r="29">
          <cell r="D29" t="str">
            <v>5700000347347554</v>
          </cell>
          <cell r="E29" t="str">
            <v>且末县-阿克提坎墩乡_产业扶贫_阿克提坎墩乡2018年中央财政专项扶贫新增资金林果机械项目（76万元）</v>
          </cell>
          <cell r="F29" t="str">
            <v>产业项目</v>
          </cell>
          <cell r="G29" t="str">
            <v>种植养殖加工服务</v>
          </cell>
          <cell r="H29" t="str">
            <v>20180713</v>
          </cell>
          <cell r="I29">
            <v>75.4</v>
          </cell>
          <cell r="J29">
            <v>75.4</v>
          </cell>
        </row>
        <row r="29">
          <cell r="R29">
            <v>75.4</v>
          </cell>
          <cell r="S29" t="str">
            <v>20181231</v>
          </cell>
          <cell r="T29" t="str">
            <v>否</v>
          </cell>
          <cell r="U29" t="str">
            <v>是</v>
          </cell>
        </row>
        <row r="29">
          <cell r="X29" t="str">
            <v>阿克提坎墩乡</v>
          </cell>
          <cell r="Y29" t="str">
            <v>阿克提坎墩乡
托格拉克艾格勒村</v>
          </cell>
        </row>
        <row r="30">
          <cell r="D30" t="str">
            <v>5700000347348442</v>
          </cell>
          <cell r="E30" t="str">
            <v>且末县-阿克提坎墩乡_产业扶贫_阿克提坎墩乡2018年中央财政专项扶贫新增资金饲料粉碎机项目（2万元）</v>
          </cell>
          <cell r="F30" t="str">
            <v>产业项目</v>
          </cell>
          <cell r="G30" t="str">
            <v>种植养殖加工服务</v>
          </cell>
          <cell r="H30" t="str">
            <v>20180718</v>
          </cell>
          <cell r="I30">
            <v>2</v>
          </cell>
          <cell r="J30">
            <v>2</v>
          </cell>
        </row>
        <row r="30">
          <cell r="R30">
            <v>2</v>
          </cell>
          <cell r="S30" t="str">
            <v>20181231</v>
          </cell>
          <cell r="T30" t="str">
            <v>否</v>
          </cell>
          <cell r="U30" t="str">
            <v>是</v>
          </cell>
        </row>
        <row r="30">
          <cell r="X30" t="str">
            <v>阿克提坎墩乡</v>
          </cell>
          <cell r="Y30" t="str">
            <v>托格拉克艾格勒村</v>
          </cell>
        </row>
        <row r="31">
          <cell r="D31" t="str">
            <v>5700000384082743</v>
          </cell>
          <cell r="E31" t="str">
            <v>且末县-阿克提坎墩乡_产业扶贫_阿克提坎墩乡2018年中央财政专项扶贫新增资金香蒜种植项目（1.75万元）</v>
          </cell>
          <cell r="F31" t="str">
            <v>产业项目</v>
          </cell>
          <cell r="G31" t="str">
            <v>种植养殖加工服务</v>
          </cell>
          <cell r="H31" t="str">
            <v>20180715</v>
          </cell>
          <cell r="I31">
            <v>1.75</v>
          </cell>
          <cell r="J31">
            <v>1.75</v>
          </cell>
        </row>
        <row r="31">
          <cell r="R31">
            <v>1.75</v>
          </cell>
          <cell r="S31" t="str">
            <v>20181226</v>
          </cell>
          <cell r="T31" t="str">
            <v>否</v>
          </cell>
          <cell r="U31" t="str">
            <v>否</v>
          </cell>
        </row>
        <row r="31">
          <cell r="X31" t="str">
            <v>阿克提坎墩乡</v>
          </cell>
          <cell r="Y31" t="str">
            <v>阿克提坎墩乡
阿克提坎墩村、伊斯克吾塔克村</v>
          </cell>
        </row>
        <row r="32">
          <cell r="D32" t="str">
            <v>5700000384069598</v>
          </cell>
          <cell r="E32" t="str">
            <v>且末县-阿克提坎墩乡_产业扶贫_阿克提坎墩乡2018年中央财政专项扶贫新增资金畜禽养殖（种公羊）项目</v>
          </cell>
          <cell r="F32" t="str">
            <v>产业项目</v>
          </cell>
          <cell r="G32" t="str">
            <v>种植养殖加工服务</v>
          </cell>
          <cell r="H32" t="str">
            <v>20180715</v>
          </cell>
          <cell r="I32">
            <v>12.75</v>
          </cell>
          <cell r="J32">
            <v>12.75</v>
          </cell>
        </row>
        <row r="32">
          <cell r="R32">
            <v>12.75</v>
          </cell>
          <cell r="S32" t="str">
            <v>20181231</v>
          </cell>
          <cell r="T32" t="str">
            <v>否</v>
          </cell>
          <cell r="U32" t="str">
            <v>是</v>
          </cell>
        </row>
        <row r="32">
          <cell r="X32" t="str">
            <v>阿克提坎墩乡</v>
          </cell>
          <cell r="Y32" t="str">
            <v>阿克提坎墩乡托格拉克艾格勒村、阿克提坎墩村</v>
          </cell>
        </row>
        <row r="33">
          <cell r="D33" t="str">
            <v>5700000347348464</v>
          </cell>
          <cell r="E33" t="str">
            <v>且末县_产业扶贫_阿克提坎墩乡2018年自治州资金畜禽养殖（生产母羊）项目（40万元）</v>
          </cell>
          <cell r="F33" t="str">
            <v>产业项目</v>
          </cell>
          <cell r="G33" t="str">
            <v>种植养殖加工服务</v>
          </cell>
          <cell r="H33" t="str">
            <v>20180705</v>
          </cell>
          <cell r="I33">
            <v>40</v>
          </cell>
        </row>
        <row r="33">
          <cell r="P33">
            <v>40</v>
          </cell>
        </row>
        <row r="33">
          <cell r="R33">
            <v>40</v>
          </cell>
          <cell r="S33" t="str">
            <v>20181231</v>
          </cell>
          <cell r="T33" t="str">
            <v>否</v>
          </cell>
          <cell r="U33" t="str">
            <v>是</v>
          </cell>
        </row>
        <row r="33">
          <cell r="X33" t="str">
            <v>阿克提坎墩乡</v>
          </cell>
          <cell r="Y33" t="str">
            <v>托格拉克艾格勒村</v>
          </cell>
        </row>
        <row r="34">
          <cell r="D34" t="str">
            <v>5700000947516213</v>
          </cell>
          <cell r="E34" t="str">
            <v>且末县-阿克提坎墩乡_产业项目_2018年中央提前下达资金托格拉克艾格勒村生产母羊项目（41.8万）</v>
          </cell>
          <cell r="F34" t="str">
            <v>产业项目</v>
          </cell>
          <cell r="G34" t="str">
            <v>种植养殖加工服务</v>
          </cell>
          <cell r="H34" t="str">
            <v>20181030</v>
          </cell>
          <cell r="I34">
            <v>41.8</v>
          </cell>
          <cell r="J34">
            <v>41.74</v>
          </cell>
        </row>
        <row r="34">
          <cell r="Q34">
            <v>0.06</v>
          </cell>
          <cell r="R34">
            <v>41.8</v>
          </cell>
          <cell r="S34" t="str">
            <v>20181201</v>
          </cell>
          <cell r="T34" t="str">
            <v>否</v>
          </cell>
          <cell r="U34" t="str">
            <v>是</v>
          </cell>
        </row>
        <row r="34">
          <cell r="X34" t="str">
            <v>阿克提坎墩乡</v>
          </cell>
          <cell r="Y34" t="str">
            <v>阿克提坎墩乡托格拉克艾格勒村</v>
          </cell>
        </row>
        <row r="35">
          <cell r="D35" t="str">
            <v>5700000363117545</v>
          </cell>
          <cell r="E35" t="str">
            <v>且末县-阿克提坎墩乡_产业扶贫_自治州资金（再分配）庭院经济发展托格拉克艾格勒村生产母羊项目</v>
          </cell>
          <cell r="F35" t="str">
            <v>产业项目</v>
          </cell>
          <cell r="G35" t="str">
            <v>种植养殖加工服务</v>
          </cell>
          <cell r="H35" t="str">
            <v>20181102</v>
          </cell>
          <cell r="I35">
            <v>6.6</v>
          </cell>
        </row>
        <row r="35">
          <cell r="P35">
            <v>6.564</v>
          </cell>
          <cell r="Q35">
            <v>0.036</v>
          </cell>
          <cell r="R35">
            <v>6.6</v>
          </cell>
          <cell r="S35" t="str">
            <v>20181231</v>
          </cell>
          <cell r="T35" t="str">
            <v>否</v>
          </cell>
          <cell r="U35" t="str">
            <v>是</v>
          </cell>
        </row>
        <row r="35">
          <cell r="X35" t="str">
            <v>阿克提坎墩乡</v>
          </cell>
          <cell r="Y35" t="str">
            <v>阿克提坎墩乡托格拉克艾格勒村</v>
          </cell>
        </row>
        <row r="36">
          <cell r="D36" t="str">
            <v>5700000347348628</v>
          </cell>
          <cell r="E36" t="str">
            <v>且末县-阿克提坎墩乡_产业扶贫_阿克提坎墩乡2018年中央提前下达（少数民族发展资金）项目（50万元）</v>
          </cell>
          <cell r="F36" t="str">
            <v>产业项目</v>
          </cell>
          <cell r="G36" t="str">
            <v>种植养殖加工服务</v>
          </cell>
          <cell r="H36" t="str">
            <v>20180712</v>
          </cell>
          <cell r="I36">
            <v>50</v>
          </cell>
          <cell r="J36">
            <v>50</v>
          </cell>
        </row>
        <row r="36">
          <cell r="R36">
            <v>50</v>
          </cell>
          <cell r="S36" t="str">
            <v>20181220</v>
          </cell>
          <cell r="T36" t="str">
            <v>否</v>
          </cell>
          <cell r="U36" t="str">
            <v>是</v>
          </cell>
        </row>
        <row r="36">
          <cell r="X36" t="str">
            <v>阿克提坎墩乡</v>
          </cell>
          <cell r="Y36" t="str">
            <v>托格拉克艾格勒村</v>
          </cell>
        </row>
        <row r="37">
          <cell r="D37" t="str">
            <v>5700000475591572</v>
          </cell>
          <cell r="E37" t="str">
            <v>且末县-琼库勒乡_产业扶贫_2018年琼库勒乡琼库勒村中央新增财政资金（生产母羊）项目</v>
          </cell>
          <cell r="F37" t="str">
            <v>产业项目</v>
          </cell>
          <cell r="G37" t="str">
            <v>种植养殖加工服务</v>
          </cell>
          <cell r="H37" t="str">
            <v>20180713</v>
          </cell>
          <cell r="I37">
            <v>30</v>
          </cell>
          <cell r="J37">
            <v>30</v>
          </cell>
        </row>
        <row r="37">
          <cell r="R37">
            <v>30</v>
          </cell>
          <cell r="S37" t="str">
            <v>20181031</v>
          </cell>
          <cell r="T37" t="str">
            <v>否</v>
          </cell>
          <cell r="U37" t="str">
            <v>是</v>
          </cell>
        </row>
        <row r="37">
          <cell r="X37" t="str">
            <v>琼库勒乡</v>
          </cell>
          <cell r="Y37" t="str">
            <v>琼库勒村</v>
          </cell>
        </row>
        <row r="38">
          <cell r="D38" t="str">
            <v>5700000348038337</v>
          </cell>
          <cell r="E38" t="str">
            <v>且末县-琼库勒乡_产业扶贫_琼库勒乡欧吐拉艾日克村2018年中央新增资金旅游发展项目</v>
          </cell>
          <cell r="F38" t="str">
            <v>产业项目</v>
          </cell>
          <cell r="G38" t="str">
            <v>种植养殖加工服务</v>
          </cell>
          <cell r="H38" t="str">
            <v>20180713</v>
          </cell>
          <cell r="I38">
            <v>27.03</v>
          </cell>
          <cell r="J38">
            <v>27.03</v>
          </cell>
        </row>
        <row r="38">
          <cell r="R38">
            <v>27.03</v>
          </cell>
          <cell r="S38" t="str">
            <v>20181031</v>
          </cell>
          <cell r="T38" t="str">
            <v>否</v>
          </cell>
          <cell r="U38" t="str">
            <v>是</v>
          </cell>
        </row>
        <row r="38">
          <cell r="X38" t="str">
            <v>琼库勒乡</v>
          </cell>
          <cell r="Y38" t="str">
            <v>琼库勒乡欧吐拉艾日克村</v>
          </cell>
        </row>
        <row r="39">
          <cell r="D39" t="str">
            <v>5700000348038021</v>
          </cell>
          <cell r="E39" t="str">
            <v>且末县-琼库勒乡_产业扶贫_琼库勒乡2018年中央新增资金红枣管护工具</v>
          </cell>
          <cell r="F39" t="str">
            <v>产业项目</v>
          </cell>
          <cell r="G39" t="str">
            <v>种植养殖加工服务</v>
          </cell>
          <cell r="H39" t="str">
            <v>20180713</v>
          </cell>
          <cell r="I39">
            <v>13.65</v>
          </cell>
          <cell r="J39">
            <v>13.65</v>
          </cell>
        </row>
        <row r="39">
          <cell r="R39">
            <v>13.65</v>
          </cell>
          <cell r="S39" t="str">
            <v>20181130</v>
          </cell>
          <cell r="T39" t="str">
            <v>否</v>
          </cell>
          <cell r="U39" t="str">
            <v>是</v>
          </cell>
        </row>
        <row r="39">
          <cell r="X39" t="str">
            <v>琼库勒乡</v>
          </cell>
          <cell r="Y39" t="str">
            <v>琼库勒乡欧吐拉艾日克村、琼库勒村、克亚克勒克村、墩买里村</v>
          </cell>
        </row>
        <row r="40">
          <cell r="D40" t="str">
            <v>5700000288209894</v>
          </cell>
          <cell r="E40" t="str">
            <v>且末县-琼库勒乡_产业扶贫_琼库勒乡欧吐拉艾日克村村2018年暖圈项目（中央资金）</v>
          </cell>
          <cell r="F40" t="str">
            <v>产业项目</v>
          </cell>
          <cell r="G40" t="str">
            <v>种植养殖加工服务</v>
          </cell>
          <cell r="H40" t="str">
            <v>20180301</v>
          </cell>
          <cell r="I40">
            <v>70.4</v>
          </cell>
          <cell r="J40">
            <v>55</v>
          </cell>
        </row>
        <row r="40">
          <cell r="Q40">
            <v>15.4</v>
          </cell>
          <cell r="R40">
            <v>70.4</v>
          </cell>
          <cell r="S40" t="str">
            <v>20181231</v>
          </cell>
          <cell r="T40" t="str">
            <v>否</v>
          </cell>
          <cell r="U40" t="str">
            <v>是</v>
          </cell>
        </row>
        <row r="40">
          <cell r="X40" t="str">
            <v>琼库勒乡</v>
          </cell>
          <cell r="Y40" t="str">
            <v>琼库勒乡欧吐拉艾日克村</v>
          </cell>
        </row>
        <row r="41">
          <cell r="D41" t="str">
            <v>5700000288207652</v>
          </cell>
          <cell r="E41" t="str">
            <v>且末县-琼库勒乡_产业扶贫_琼库勒乡欧吐拉艾日克村2018年生产母牛项目（中央资金）</v>
          </cell>
          <cell r="F41" t="str">
            <v>产业项目</v>
          </cell>
          <cell r="G41" t="str">
            <v>种植养殖加工服务</v>
          </cell>
          <cell r="H41" t="str">
            <v>20180301</v>
          </cell>
          <cell r="I41">
            <v>125</v>
          </cell>
          <cell r="J41">
            <v>125</v>
          </cell>
        </row>
        <row r="41">
          <cell r="R41">
            <v>125</v>
          </cell>
          <cell r="S41" t="str">
            <v>20180926</v>
          </cell>
          <cell r="T41" t="str">
            <v>否</v>
          </cell>
          <cell r="U41" t="str">
            <v>是</v>
          </cell>
        </row>
        <row r="41">
          <cell r="X41" t="str">
            <v>琼库勒乡</v>
          </cell>
          <cell r="Y41" t="str">
            <v>琼库勒乡欧吐拉艾日克村</v>
          </cell>
        </row>
        <row r="42">
          <cell r="D42" t="str">
            <v>5700000348039573</v>
          </cell>
          <cell r="E42" t="str">
            <v>且末县-琼库勒乡_产业扶贫_琼库勒乡2018年自治州资金小型饲料加工设备项目</v>
          </cell>
          <cell r="F42" t="str">
            <v>产业项目</v>
          </cell>
          <cell r="G42" t="str">
            <v>种植养殖加工服务</v>
          </cell>
          <cell r="H42" t="str">
            <v>20180712</v>
          </cell>
          <cell r="I42">
            <v>4</v>
          </cell>
        </row>
        <row r="42">
          <cell r="P42">
            <v>4</v>
          </cell>
        </row>
        <row r="42">
          <cell r="R42">
            <v>4</v>
          </cell>
          <cell r="S42" t="str">
            <v>20181231</v>
          </cell>
          <cell r="T42" t="str">
            <v>否</v>
          </cell>
          <cell r="U42" t="str">
            <v>是</v>
          </cell>
        </row>
        <row r="42">
          <cell r="X42" t="str">
            <v>琼库勒乡</v>
          </cell>
          <cell r="Y42" t="str">
            <v>琼库勒乡琼库勒村、墩买里村、克亚克勒克村、欧吐拉艾日克村</v>
          </cell>
        </row>
        <row r="43">
          <cell r="D43" t="str">
            <v>5700000471051053</v>
          </cell>
          <cell r="E43" t="str">
            <v>且末县-琼库勒乡_产业扶贫_且末县-琼库勒乡-欧吐拉艾日克村2018年自治州专项扶贫发展畜牧养殖资金项</v>
          </cell>
          <cell r="F43" t="str">
            <v>产业项目</v>
          </cell>
          <cell r="G43" t="str">
            <v>种植养殖加工服务</v>
          </cell>
          <cell r="H43" t="str">
            <v>20180712</v>
          </cell>
          <cell r="I43">
            <v>50</v>
          </cell>
        </row>
        <row r="43">
          <cell r="P43">
            <v>50</v>
          </cell>
        </row>
        <row r="43">
          <cell r="R43">
            <v>50</v>
          </cell>
          <cell r="S43" t="str">
            <v>20181031</v>
          </cell>
          <cell r="T43" t="str">
            <v>否</v>
          </cell>
          <cell r="U43" t="str">
            <v>是</v>
          </cell>
        </row>
        <row r="43">
          <cell r="X43" t="str">
            <v>琼库勒乡</v>
          </cell>
          <cell r="Y43" t="str">
            <v>欧吐拉艾日克村</v>
          </cell>
        </row>
        <row r="44">
          <cell r="D44" t="str">
            <v>5700000348038665</v>
          </cell>
          <cell r="E44" t="str">
            <v>且末县-琼库勒乡_产业扶贫_琼库勒乡欧吐拉艾日克村2018年中央新增资金庭院经济项目</v>
          </cell>
          <cell r="F44" t="str">
            <v>产业项目</v>
          </cell>
          <cell r="G44" t="str">
            <v>种植养殖加工服务</v>
          </cell>
          <cell r="H44" t="str">
            <v>20180713</v>
          </cell>
          <cell r="I44">
            <v>28</v>
          </cell>
          <cell r="J44">
            <v>28</v>
          </cell>
        </row>
        <row r="44">
          <cell r="R44">
            <v>28</v>
          </cell>
          <cell r="S44" t="str">
            <v>20181231</v>
          </cell>
          <cell r="T44" t="str">
            <v>否</v>
          </cell>
          <cell r="U44" t="str">
            <v>是</v>
          </cell>
        </row>
        <row r="44">
          <cell r="X44" t="str">
            <v>琼库勒乡</v>
          </cell>
          <cell r="Y44" t="str">
            <v>琼库勒乡欧吐拉艾日克村</v>
          </cell>
        </row>
        <row r="45">
          <cell r="D45" t="str">
            <v>5700000295572151</v>
          </cell>
          <cell r="E45" t="str">
            <v>且末县-琼库勒乡_产业扶贫_2018年中央财政专项扶贫资金（生产母牛）</v>
          </cell>
          <cell r="F45" t="str">
            <v>产业项目</v>
          </cell>
          <cell r="G45" t="str">
            <v>种植养殖加工服务</v>
          </cell>
          <cell r="H45" t="str">
            <v>20180312</v>
          </cell>
          <cell r="I45">
            <v>60</v>
          </cell>
          <cell r="J45">
            <v>60</v>
          </cell>
        </row>
        <row r="45">
          <cell r="R45">
            <v>60</v>
          </cell>
          <cell r="S45" t="str">
            <v>20180930</v>
          </cell>
          <cell r="T45" t="str">
            <v>否</v>
          </cell>
          <cell r="U45" t="str">
            <v>是</v>
          </cell>
        </row>
        <row r="45">
          <cell r="X45" t="str">
            <v>琼库勒乡</v>
          </cell>
          <cell r="Y45" t="str">
            <v>克亚克勒克村、琼库勒村、墩买里村</v>
          </cell>
        </row>
        <row r="46">
          <cell r="D46" t="str">
            <v>5700000348039436</v>
          </cell>
          <cell r="E46" t="str">
            <v>且末县-琼库勒乡_产业扶贫_琼库勒乡三个非贫困村2018年自治州资金畜禽养殖（生产母牛）项目</v>
          </cell>
          <cell r="F46" t="str">
            <v>产业项目</v>
          </cell>
          <cell r="G46" t="str">
            <v>种植养殖加工服务</v>
          </cell>
          <cell r="H46" t="str">
            <v>20180712</v>
          </cell>
          <cell r="I46">
            <v>26</v>
          </cell>
        </row>
        <row r="46">
          <cell r="P46">
            <v>26</v>
          </cell>
        </row>
        <row r="46">
          <cell r="R46">
            <v>26</v>
          </cell>
          <cell r="S46" t="str">
            <v>20181031</v>
          </cell>
          <cell r="T46" t="str">
            <v>否</v>
          </cell>
          <cell r="U46" t="str">
            <v>是</v>
          </cell>
        </row>
        <row r="46">
          <cell r="X46" t="str">
            <v>琼库勒乡</v>
          </cell>
          <cell r="Y46" t="str">
            <v>琼库勒乡琼库勒村、墩买里村、克亚克勒克村</v>
          </cell>
        </row>
        <row r="47">
          <cell r="D47" t="str">
            <v>5700000288179250</v>
          </cell>
          <cell r="E47" t="str">
            <v>且末县-塔提让乡_产业扶贫_塔提让镇色日克布央村2018年优质林果业项目（中央资金）</v>
          </cell>
          <cell r="F47" t="str">
            <v>产业项目</v>
          </cell>
          <cell r="G47" t="str">
            <v>种植养殖加工服务</v>
          </cell>
          <cell r="H47" t="str">
            <v>20180312</v>
          </cell>
          <cell r="I47">
            <v>23.704</v>
          </cell>
          <cell r="J47">
            <v>23.704</v>
          </cell>
        </row>
        <row r="47">
          <cell r="R47">
            <v>23.704</v>
          </cell>
          <cell r="S47" t="str">
            <v>20181202</v>
          </cell>
          <cell r="T47" t="str">
            <v>否</v>
          </cell>
          <cell r="U47" t="str">
            <v>是</v>
          </cell>
        </row>
        <row r="47">
          <cell r="X47" t="str">
            <v>塔提让镇</v>
          </cell>
          <cell r="Y47" t="str">
            <v>塔提让镇色日克布央村</v>
          </cell>
        </row>
        <row r="48">
          <cell r="D48" t="str">
            <v>5700000288179474</v>
          </cell>
          <cell r="E48" t="str">
            <v>且末县-塔提让乡_产业扶贫_塔提让镇2018年标准化养殖项目（中央资金）</v>
          </cell>
          <cell r="F48" t="str">
            <v>产业项目</v>
          </cell>
          <cell r="G48" t="str">
            <v>种植养殖加工服务</v>
          </cell>
          <cell r="H48" t="str">
            <v>20180312</v>
          </cell>
          <cell r="I48">
            <v>37</v>
          </cell>
          <cell r="J48">
            <v>37</v>
          </cell>
        </row>
        <row r="48">
          <cell r="R48">
            <v>37</v>
          </cell>
          <cell r="S48" t="str">
            <v>20181201</v>
          </cell>
          <cell r="T48" t="str">
            <v>否</v>
          </cell>
          <cell r="U48" t="str">
            <v>是</v>
          </cell>
        </row>
        <row r="48">
          <cell r="X48" t="str">
            <v>塔提让镇</v>
          </cell>
          <cell r="Y48" t="str">
            <v>塔提让镇台吐库勒村、巴什塔提让村、色日克布央村、阿亚克塔提让村</v>
          </cell>
        </row>
        <row r="49">
          <cell r="D49" t="str">
            <v>5700000288179585</v>
          </cell>
          <cell r="E49" t="str">
            <v>且末县-塔提让乡_产业扶贫_塔提让镇阿亚克塔提让村2018年优质林果业项目（中央资金）</v>
          </cell>
          <cell r="F49" t="str">
            <v>产业项目</v>
          </cell>
          <cell r="G49" t="str">
            <v>种植养殖加工服务</v>
          </cell>
          <cell r="H49" t="str">
            <v>20180312</v>
          </cell>
          <cell r="I49">
            <v>17</v>
          </cell>
          <cell r="J49">
            <v>17</v>
          </cell>
        </row>
        <row r="49">
          <cell r="R49">
            <v>17</v>
          </cell>
          <cell r="S49" t="str">
            <v>20181201</v>
          </cell>
          <cell r="T49" t="str">
            <v>否</v>
          </cell>
          <cell r="U49" t="str">
            <v>是</v>
          </cell>
        </row>
        <row r="49">
          <cell r="X49" t="str">
            <v>塔提让镇</v>
          </cell>
          <cell r="Y49" t="str">
            <v>阿亚克塔提让村</v>
          </cell>
        </row>
        <row r="50">
          <cell r="D50" t="str">
            <v>5700000288179760</v>
          </cell>
          <cell r="E50" t="str">
            <v>且末县-塔提让乡_产业扶贫_塔提让镇阿德热斯曼村2018年优质林果业项目（中央资金）</v>
          </cell>
          <cell r="F50" t="str">
            <v>产业项目</v>
          </cell>
          <cell r="G50" t="str">
            <v>种植养殖加工服务</v>
          </cell>
          <cell r="H50" t="str">
            <v>20180312</v>
          </cell>
          <cell r="I50">
            <v>50</v>
          </cell>
          <cell r="J50">
            <v>50</v>
          </cell>
        </row>
        <row r="50">
          <cell r="R50">
            <v>50</v>
          </cell>
          <cell r="S50" t="str">
            <v>20181128</v>
          </cell>
          <cell r="T50" t="str">
            <v>否</v>
          </cell>
          <cell r="U50" t="str">
            <v>是</v>
          </cell>
        </row>
        <row r="50">
          <cell r="X50" t="str">
            <v>塔提让镇</v>
          </cell>
          <cell r="Y50" t="str">
            <v>阿德热斯曼村</v>
          </cell>
        </row>
        <row r="51">
          <cell r="D51" t="str">
            <v>5700000288179850</v>
          </cell>
          <cell r="E51" t="str">
            <v>且末县-塔提让乡_产业扶贫_塔提让镇2018年特色种植项目（中央资金）</v>
          </cell>
          <cell r="F51" t="str">
            <v>产业项目</v>
          </cell>
          <cell r="G51" t="str">
            <v>种植养殖加工服务</v>
          </cell>
          <cell r="H51" t="str">
            <v>20180312</v>
          </cell>
          <cell r="I51">
            <v>19.933</v>
          </cell>
          <cell r="J51">
            <v>19.933</v>
          </cell>
        </row>
        <row r="51">
          <cell r="R51">
            <v>19.933</v>
          </cell>
          <cell r="S51" t="str">
            <v>20180912</v>
          </cell>
          <cell r="T51" t="str">
            <v>否</v>
          </cell>
          <cell r="U51" t="str">
            <v>否</v>
          </cell>
        </row>
        <row r="51">
          <cell r="X51" t="str">
            <v>塔提让镇</v>
          </cell>
          <cell r="Y51" t="str">
            <v>塔提让镇巴什塔提让村、阿德热斯曼村</v>
          </cell>
        </row>
        <row r="52">
          <cell r="D52" t="str">
            <v>5700000347843899</v>
          </cell>
          <cell r="E52" t="str">
            <v>且末县-塔提让乡_产业扶贫_塔提让镇2018年自治州资金畜禽养殖（生产母羊）项目（40万）</v>
          </cell>
          <cell r="F52" t="str">
            <v>产业项目</v>
          </cell>
          <cell r="G52" t="str">
            <v>种植养殖加工服务</v>
          </cell>
          <cell r="H52" t="str">
            <v>20180712</v>
          </cell>
          <cell r="I52">
            <v>40</v>
          </cell>
        </row>
        <row r="52">
          <cell r="P52">
            <v>40</v>
          </cell>
        </row>
        <row r="52">
          <cell r="R52">
            <v>40</v>
          </cell>
          <cell r="S52" t="str">
            <v>20181007</v>
          </cell>
          <cell r="T52" t="str">
            <v>否</v>
          </cell>
          <cell r="U52" t="str">
            <v>是</v>
          </cell>
        </row>
        <row r="52">
          <cell r="X52" t="str">
            <v>塔提让镇</v>
          </cell>
          <cell r="Y52" t="str">
            <v>巴什塔提让村、台吐库勒村、色日布央克村、阿亚克塔提让村</v>
          </cell>
        </row>
        <row r="53">
          <cell r="D53" t="str">
            <v>5700000347844478</v>
          </cell>
          <cell r="E53" t="str">
            <v>且末县-塔提让乡_产业扶贫_塔提让镇2018年中央新增资金香蒜种植项目（7.35万）</v>
          </cell>
          <cell r="F53" t="str">
            <v>产业项目</v>
          </cell>
          <cell r="G53" t="str">
            <v>种植养殖加工服务</v>
          </cell>
          <cell r="H53" t="str">
            <v>20180713</v>
          </cell>
          <cell r="I53">
            <v>7.35</v>
          </cell>
          <cell r="J53">
            <v>7.35</v>
          </cell>
        </row>
        <row r="53">
          <cell r="R53">
            <v>7.35</v>
          </cell>
          <cell r="S53" t="str">
            <v>20181113</v>
          </cell>
          <cell r="T53" t="str">
            <v>否</v>
          </cell>
          <cell r="U53" t="str">
            <v>否</v>
          </cell>
        </row>
        <row r="53">
          <cell r="X53" t="str">
            <v>塔提让镇</v>
          </cell>
          <cell r="Y53" t="str">
            <v>塔提让镇巴什塔提让村、阿德热斯曼村</v>
          </cell>
        </row>
        <row r="54">
          <cell r="D54" t="str">
            <v>5700000347844641</v>
          </cell>
          <cell r="E54" t="str">
            <v>且末县-塔提让乡_产业扶贫_塔提让镇2018年中央新增资金庭院经济项目（19.68）</v>
          </cell>
          <cell r="F54" t="str">
            <v>产业项目</v>
          </cell>
          <cell r="G54" t="str">
            <v>种植养殖加工服务</v>
          </cell>
          <cell r="H54" t="str">
            <v>20180713</v>
          </cell>
          <cell r="I54">
            <v>19.68</v>
          </cell>
          <cell r="J54">
            <v>19.68</v>
          </cell>
        </row>
        <row r="54">
          <cell r="R54">
            <v>19.68</v>
          </cell>
          <cell r="S54" t="str">
            <v>20181103</v>
          </cell>
          <cell r="T54" t="str">
            <v>否</v>
          </cell>
          <cell r="U54" t="str">
            <v>否</v>
          </cell>
        </row>
        <row r="54">
          <cell r="X54" t="str">
            <v>塔提让镇</v>
          </cell>
          <cell r="Y54" t="str">
            <v>塔提让镇阿亚克塔提让村、色日布央村</v>
          </cell>
        </row>
        <row r="55">
          <cell r="D55" t="str">
            <v>5700000347844767</v>
          </cell>
          <cell r="E55" t="str">
            <v>且末县-塔提让乡_产业扶贫_塔提让镇2018年中央新增资金畜禽养殖（怀胎母牛）项目（66万）</v>
          </cell>
          <cell r="F55" t="str">
            <v>产业项目</v>
          </cell>
          <cell r="G55" t="str">
            <v>种植养殖加工服务</v>
          </cell>
          <cell r="H55" t="str">
            <v>20180713</v>
          </cell>
          <cell r="I55">
            <v>66</v>
          </cell>
          <cell r="J55">
            <v>66</v>
          </cell>
        </row>
        <row r="55">
          <cell r="R55">
            <v>66</v>
          </cell>
          <cell r="S55" t="str">
            <v>20181112</v>
          </cell>
          <cell r="T55" t="str">
            <v>否</v>
          </cell>
          <cell r="U55" t="str">
            <v>是</v>
          </cell>
        </row>
        <row r="55">
          <cell r="X55" t="str">
            <v>塔提让镇</v>
          </cell>
          <cell r="Y55" t="str">
            <v>塔提让镇巴什塔提让村、色日布央村、阿亚克塔提让村</v>
          </cell>
        </row>
        <row r="56">
          <cell r="D56" t="str">
            <v>5700000347846582</v>
          </cell>
          <cell r="E56" t="str">
            <v>且末县-塔提让乡_产业扶贫_塔提让镇2018年中央新增资金小型饲草料加工设备项目（9.88万）</v>
          </cell>
          <cell r="F56" t="str">
            <v>产业项目</v>
          </cell>
          <cell r="G56" t="str">
            <v>种植养殖加工服务</v>
          </cell>
          <cell r="H56" t="str">
            <v>20180713</v>
          </cell>
          <cell r="I56">
            <v>9.88</v>
          </cell>
          <cell r="J56">
            <v>9.88</v>
          </cell>
        </row>
        <row r="56">
          <cell r="R56">
            <v>9.88</v>
          </cell>
          <cell r="S56" t="str">
            <v>20181121</v>
          </cell>
          <cell r="T56" t="str">
            <v>否</v>
          </cell>
          <cell r="U56" t="str">
            <v>是</v>
          </cell>
        </row>
        <row r="56">
          <cell r="X56" t="str">
            <v>塔提让镇</v>
          </cell>
          <cell r="Y56" t="str">
            <v>塔提让镇巴什塔提让村、台吐库勒村、阿亚克塔提让村、阿德热斯曼村</v>
          </cell>
        </row>
        <row r="57">
          <cell r="D57" t="str">
            <v>5700000384900186</v>
          </cell>
          <cell r="E57" t="str">
            <v>且末县-塔提让乡_产业扶贫_塔提让镇2018年自治州（结余再分配）资金畜牧养殖羊项目</v>
          </cell>
          <cell r="F57" t="str">
            <v>产业项目</v>
          </cell>
          <cell r="G57" t="str">
            <v>种植养殖加工服务</v>
          </cell>
          <cell r="H57" t="str">
            <v>20181030</v>
          </cell>
          <cell r="I57">
            <v>59.4</v>
          </cell>
        </row>
        <row r="57">
          <cell r="P57">
            <v>59.4</v>
          </cell>
        </row>
        <row r="57">
          <cell r="R57">
            <v>59.4</v>
          </cell>
          <cell r="S57" t="str">
            <v>20181130</v>
          </cell>
          <cell r="T57" t="str">
            <v>否</v>
          </cell>
          <cell r="U57" t="str">
            <v>是</v>
          </cell>
        </row>
        <row r="57">
          <cell r="X57" t="str">
            <v>塔提让镇</v>
          </cell>
          <cell r="Y57" t="str">
            <v>塔提让镇阿德热斯曼村、阿亚克塔提让村</v>
          </cell>
        </row>
        <row r="58">
          <cell r="D58" t="str">
            <v>5700000288173139</v>
          </cell>
          <cell r="E58" t="str">
            <v>且末县-阔什萨特玛乡_产业扶贫_2018年阔什萨特玛乡牲畜养殖（中央提前下达）</v>
          </cell>
          <cell r="F58" t="str">
            <v>产业项目</v>
          </cell>
          <cell r="G58" t="str">
            <v>种植养殖加工服务</v>
          </cell>
          <cell r="H58" t="str">
            <v>20180312</v>
          </cell>
          <cell r="I58">
            <v>164</v>
          </cell>
          <cell r="J58">
            <v>164</v>
          </cell>
        </row>
        <row r="58">
          <cell r="R58">
            <v>164</v>
          </cell>
          <cell r="S58" t="str">
            <v>20181130</v>
          </cell>
          <cell r="T58" t="str">
            <v>否</v>
          </cell>
          <cell r="U58" t="str">
            <v>是</v>
          </cell>
        </row>
        <row r="58">
          <cell r="X58" t="str">
            <v>阔什萨特玛乡</v>
          </cell>
          <cell r="Y58" t="str">
            <v>阔什萨特玛乡阔什萨特玛村、阿勒玛铁热木村</v>
          </cell>
        </row>
        <row r="59">
          <cell r="D59" t="str">
            <v>5700000288172535</v>
          </cell>
          <cell r="E59" t="str">
            <v>且末县-阔什萨特玛乡_产业扶贫_2018年阔什萨特玛乡特色种植（中央提前下达）</v>
          </cell>
          <cell r="F59" t="str">
            <v>产业项目</v>
          </cell>
          <cell r="G59" t="str">
            <v>种植养殖加工服务</v>
          </cell>
          <cell r="H59" t="str">
            <v>20180312</v>
          </cell>
          <cell r="I59">
            <v>57.788</v>
          </cell>
          <cell r="J59">
            <v>57.788</v>
          </cell>
        </row>
        <row r="59">
          <cell r="R59">
            <v>57.788</v>
          </cell>
          <cell r="S59" t="str">
            <v>20181231</v>
          </cell>
          <cell r="T59" t="str">
            <v>否</v>
          </cell>
          <cell r="U59" t="str">
            <v>否</v>
          </cell>
        </row>
        <row r="59">
          <cell r="X59" t="str">
            <v>阔什萨特玛乡</v>
          </cell>
          <cell r="Y59" t="str">
            <v>阔什萨特玛乡阔什萨特玛村、托盖苏拉克村、阿勒玛铁热木村</v>
          </cell>
        </row>
        <row r="60">
          <cell r="D60" t="str">
            <v>5700000347343157</v>
          </cell>
          <cell r="E60" t="str">
            <v>且末县-阔什萨特玛乡_产业扶贫_标准化种植（大蒜）项目</v>
          </cell>
          <cell r="F60" t="str">
            <v>产业项目</v>
          </cell>
          <cell r="G60" t="str">
            <v>种植养殖加工服务</v>
          </cell>
          <cell r="H60" t="str">
            <v>20180713</v>
          </cell>
          <cell r="I60">
            <v>21</v>
          </cell>
          <cell r="J60">
            <v>21</v>
          </cell>
        </row>
        <row r="60">
          <cell r="R60">
            <v>21</v>
          </cell>
          <cell r="S60" t="str">
            <v>20181129</v>
          </cell>
          <cell r="T60" t="str">
            <v>否</v>
          </cell>
          <cell r="U60" t="str">
            <v>否</v>
          </cell>
        </row>
        <row r="60">
          <cell r="X60" t="str">
            <v>阔什萨特玛乡</v>
          </cell>
          <cell r="Y60" t="str">
            <v>阔什萨特玛村、阿勒玛铁热木村</v>
          </cell>
        </row>
        <row r="61">
          <cell r="D61" t="str">
            <v>5700000347595505</v>
          </cell>
          <cell r="E61" t="str">
            <v>且末县-阔什萨特玛乡_产业扶贫_畜禽养殖（生产母牛）项目</v>
          </cell>
          <cell r="F61" t="str">
            <v>产业项目</v>
          </cell>
          <cell r="G61" t="str">
            <v>种植养殖加工服务</v>
          </cell>
          <cell r="H61" t="str">
            <v>20180712</v>
          </cell>
          <cell r="I61">
            <v>100</v>
          </cell>
        </row>
        <row r="61">
          <cell r="P61">
            <v>100</v>
          </cell>
        </row>
        <row r="61">
          <cell r="R61">
            <v>100</v>
          </cell>
          <cell r="S61" t="str">
            <v>20181010</v>
          </cell>
          <cell r="T61" t="str">
            <v>否</v>
          </cell>
          <cell r="U61" t="str">
            <v>是</v>
          </cell>
        </row>
        <row r="61">
          <cell r="X61" t="str">
            <v>阔什萨特玛乡</v>
          </cell>
          <cell r="Y61" t="str">
            <v>阔什萨特玛村、阿勒玛铁热木村、托盖苏拉克村</v>
          </cell>
        </row>
        <row r="62">
          <cell r="D62" t="str">
            <v>5700000362916239</v>
          </cell>
          <cell r="E62" t="str">
            <v>且末县-阔什萨特玛乡_产业扶贫_畜禽养殖 （生产母羊）项目</v>
          </cell>
          <cell r="F62" t="str">
            <v>产业项目</v>
          </cell>
          <cell r="G62" t="str">
            <v>种植养殖加工服务</v>
          </cell>
          <cell r="H62" t="str">
            <v>20180914</v>
          </cell>
          <cell r="I62">
            <v>62.687073</v>
          </cell>
          <cell r="J62">
            <v>62.687073</v>
          </cell>
        </row>
        <row r="62">
          <cell r="R62">
            <v>62.687073</v>
          </cell>
          <cell r="S62" t="str">
            <v>20181130</v>
          </cell>
          <cell r="T62" t="str">
            <v>否</v>
          </cell>
          <cell r="U62" t="str">
            <v>是</v>
          </cell>
        </row>
        <row r="62">
          <cell r="X62" t="str">
            <v>阔什萨特玛乡</v>
          </cell>
          <cell r="Y62" t="str">
            <v>阔什萨特玛乡阿勒玛铁热木村、阔什萨特玛村、托盖苏拉克村</v>
          </cell>
        </row>
        <row r="63">
          <cell r="D63" t="str">
            <v>5700000288196607</v>
          </cell>
          <cell r="E63" t="str">
            <v>且末县-巴格艾日克乡_产业扶贫_2018年巴格艾日克乡江达铁日木村特色种植项目</v>
          </cell>
          <cell r="F63" t="str">
            <v>产业项目</v>
          </cell>
          <cell r="G63" t="str">
            <v>种植养殖加工服务</v>
          </cell>
          <cell r="H63" t="str">
            <v>20180131</v>
          </cell>
          <cell r="I63">
            <v>5</v>
          </cell>
          <cell r="J63">
            <v>5</v>
          </cell>
        </row>
        <row r="63">
          <cell r="R63">
            <v>5</v>
          </cell>
          <cell r="S63" t="str">
            <v>20181225</v>
          </cell>
          <cell r="T63" t="str">
            <v>否</v>
          </cell>
          <cell r="U63" t="str">
            <v>否</v>
          </cell>
        </row>
        <row r="63">
          <cell r="X63" t="str">
            <v>巴格艾日克乡</v>
          </cell>
          <cell r="Y63" t="str">
            <v>巴格艾日克乡江大铁日木村</v>
          </cell>
        </row>
        <row r="64">
          <cell r="D64" t="str">
            <v>5700000288197029</v>
          </cell>
          <cell r="E64" t="str">
            <v>且末县-巴格艾日克乡_产业扶贫_2018年巴格艾日克乡标准化养殖项目</v>
          </cell>
          <cell r="F64" t="str">
            <v>产业项目</v>
          </cell>
          <cell r="G64" t="str">
            <v>种植养殖加工服务</v>
          </cell>
          <cell r="H64" t="str">
            <v>20180312</v>
          </cell>
          <cell r="I64">
            <v>155</v>
          </cell>
          <cell r="J64">
            <v>155</v>
          </cell>
        </row>
        <row r="64">
          <cell r="R64">
            <v>155</v>
          </cell>
          <cell r="S64" t="str">
            <v>20181210</v>
          </cell>
          <cell r="T64" t="str">
            <v>否</v>
          </cell>
          <cell r="U64" t="str">
            <v>是</v>
          </cell>
        </row>
        <row r="64">
          <cell r="X64" t="str">
            <v>巴格艾日克乡</v>
          </cell>
          <cell r="Y64" t="str">
            <v>巴格艾日克乡科台买艾日克、巴格艾日克村、阿其玛艾日克、克仁艾日克村、其盖喀什村</v>
          </cell>
        </row>
        <row r="65">
          <cell r="D65" t="str">
            <v>5700000347456257</v>
          </cell>
          <cell r="E65" t="str">
            <v>且末县_产业扶贫_巴格艾日克乡2018年自治州财政专项小型饲料加工设备项目（10万元）</v>
          </cell>
          <cell r="F65" t="str">
            <v>产业项目</v>
          </cell>
          <cell r="G65" t="str">
            <v>种植养殖加工服务</v>
          </cell>
          <cell r="H65" t="str">
            <v>20180712</v>
          </cell>
          <cell r="I65">
            <v>29.49</v>
          </cell>
        </row>
        <row r="65">
          <cell r="P65">
            <v>29.49</v>
          </cell>
        </row>
        <row r="65">
          <cell r="R65">
            <v>29.49</v>
          </cell>
          <cell r="S65" t="str">
            <v>20181219</v>
          </cell>
          <cell r="T65" t="str">
            <v>否</v>
          </cell>
          <cell r="U65" t="str">
            <v>是</v>
          </cell>
        </row>
        <row r="65">
          <cell r="X65" t="str">
            <v>巴格艾日克乡</v>
          </cell>
          <cell r="Y65" t="str">
            <v>巴格艾日克乡克仁艾日村，阿琪玛艾日克村，巴格艾日克村，其盖喀什村。科台买艾日克村，江大铁日木村</v>
          </cell>
        </row>
        <row r="66">
          <cell r="D66" t="str">
            <v>5700000347455193</v>
          </cell>
          <cell r="E66" t="str">
            <v>且末县_产业扶贫_巴格艾日克乡2018年自治州财政专项畜禽养殖（生产母羊）项目（29.5万元）</v>
          </cell>
          <cell r="F66" t="str">
            <v>产业项目</v>
          </cell>
          <cell r="G66" t="str">
            <v>种植养殖加工服务</v>
          </cell>
          <cell r="H66" t="str">
            <v>20180712</v>
          </cell>
          <cell r="I66">
            <v>10</v>
          </cell>
        </row>
        <row r="66">
          <cell r="P66">
            <v>10</v>
          </cell>
        </row>
        <row r="66">
          <cell r="R66">
            <v>10</v>
          </cell>
          <cell r="S66" t="str">
            <v>20181225</v>
          </cell>
          <cell r="T66" t="str">
            <v>否</v>
          </cell>
          <cell r="U66" t="str">
            <v>是</v>
          </cell>
        </row>
        <row r="66">
          <cell r="X66" t="str">
            <v>巴格艾日克乡</v>
          </cell>
          <cell r="Y66" t="str">
            <v>巴格艾日克乡阿琪玛艾日克村，科台买艾日克村，巴格艾日克村，江大铁热木村，克仁艾日克村</v>
          </cell>
        </row>
        <row r="67">
          <cell r="D67" t="str">
            <v>5700000347450132</v>
          </cell>
          <cell r="E67" t="str">
            <v>且末县_产业扶贫_巴格艾日克乡中央新增资金密植果园改造项目（4.3万元）</v>
          </cell>
          <cell r="F67" t="str">
            <v>产业项目</v>
          </cell>
          <cell r="G67" t="str">
            <v>种植养殖加工服务</v>
          </cell>
          <cell r="H67" t="str">
            <v>20180713</v>
          </cell>
          <cell r="I67">
            <v>4.3</v>
          </cell>
          <cell r="J67">
            <v>4.3</v>
          </cell>
        </row>
        <row r="67">
          <cell r="R67">
            <v>4.3</v>
          </cell>
          <cell r="S67" t="str">
            <v>20181231</v>
          </cell>
          <cell r="T67" t="str">
            <v>否</v>
          </cell>
          <cell r="U67" t="str">
            <v>是</v>
          </cell>
        </row>
        <row r="67">
          <cell r="X67" t="str">
            <v>巴格艾日克乡</v>
          </cell>
          <cell r="Y67" t="str">
            <v>巴格艾日克乡江大铁日木村、科台买艾日克村、克仁艾日克村</v>
          </cell>
        </row>
        <row r="68">
          <cell r="D68" t="str">
            <v>5700000347450410</v>
          </cell>
          <cell r="E68" t="str">
            <v>且末县_产业扶贫_巴格艾日克乡2018年中央新增资金拱棚建设项目（34万元）</v>
          </cell>
          <cell r="F68" t="str">
            <v>产业项目</v>
          </cell>
          <cell r="G68" t="str">
            <v>种植养殖加工服务</v>
          </cell>
          <cell r="H68" t="str">
            <v>20180713</v>
          </cell>
          <cell r="I68">
            <v>33.969427</v>
          </cell>
          <cell r="J68">
            <v>33.969427</v>
          </cell>
        </row>
        <row r="68">
          <cell r="R68">
            <v>33.969427</v>
          </cell>
          <cell r="S68" t="str">
            <v>20181231</v>
          </cell>
          <cell r="T68" t="str">
            <v>否</v>
          </cell>
          <cell r="U68" t="str">
            <v>是</v>
          </cell>
        </row>
        <row r="68">
          <cell r="X68" t="str">
            <v>巴格艾日克乡</v>
          </cell>
          <cell r="Y68" t="str">
            <v>巴格艾日克乡巴格艾日克村、其盖喀什村、科台买艾日克村</v>
          </cell>
        </row>
        <row r="69">
          <cell r="D69" t="str">
            <v>5700000347450925</v>
          </cell>
          <cell r="E69" t="str">
            <v>且末县_产业扶贫_巴格艾日克乡2018年中央新增资金畜禽养殖（生产母羊）项目（57.82万元）</v>
          </cell>
          <cell r="F69" t="str">
            <v>产业项目</v>
          </cell>
          <cell r="G69" t="str">
            <v>种植养殖加工服务</v>
          </cell>
          <cell r="H69" t="str">
            <v>20180713</v>
          </cell>
          <cell r="I69">
            <v>57.82</v>
          </cell>
          <cell r="J69">
            <v>57.82</v>
          </cell>
        </row>
        <row r="69">
          <cell r="R69">
            <v>57.82</v>
          </cell>
          <cell r="S69" t="str">
            <v>20181231</v>
          </cell>
          <cell r="T69" t="str">
            <v>否</v>
          </cell>
          <cell r="U69" t="str">
            <v>是</v>
          </cell>
        </row>
        <row r="69">
          <cell r="X69" t="str">
            <v>巴格艾日克乡</v>
          </cell>
          <cell r="Y69" t="str">
            <v>巴格艾日克乡巴格艾日克村，江大铁日木村，克仁艾日克村</v>
          </cell>
        </row>
        <row r="70">
          <cell r="D70" t="str">
            <v>5700000347451436</v>
          </cell>
          <cell r="E70" t="str">
            <v>且末县_产业扶贫_巴格艾日克乡2018年中央新增小型饲草料加工设备项目（7.8万元）</v>
          </cell>
          <cell r="F70" t="str">
            <v>产业项目</v>
          </cell>
          <cell r="G70" t="str">
            <v>种植养殖加工服务</v>
          </cell>
          <cell r="H70" t="str">
            <v>20180713</v>
          </cell>
          <cell r="I70">
            <v>7.8</v>
          </cell>
          <cell r="J70">
            <v>7.8</v>
          </cell>
        </row>
        <row r="70">
          <cell r="R70">
            <v>7.8</v>
          </cell>
          <cell r="S70" t="str">
            <v>20181224</v>
          </cell>
          <cell r="T70" t="str">
            <v>否</v>
          </cell>
          <cell r="U70" t="str">
            <v>是</v>
          </cell>
        </row>
        <row r="70">
          <cell r="X70" t="str">
            <v>巴格艾日克乡</v>
          </cell>
          <cell r="Y70" t="str">
            <v>巴格艾日克乡巴格艾日克村、江大铁日木村</v>
          </cell>
        </row>
        <row r="71">
          <cell r="D71" t="str">
            <v>5700000288173307</v>
          </cell>
          <cell r="E71" t="str">
            <v>且末县-托格拉克勒克乡_产业扶贫_托格拉克勒克乡兰干村2018年度标准化养殖生产母牛项目（中央资金）</v>
          </cell>
          <cell r="F71" t="str">
            <v>产业项目</v>
          </cell>
          <cell r="G71" t="str">
            <v>种植养殖加工服务</v>
          </cell>
          <cell r="H71" t="str">
            <v>20180312</v>
          </cell>
          <cell r="I71">
            <v>86</v>
          </cell>
          <cell r="J71">
            <v>86</v>
          </cell>
        </row>
        <row r="71">
          <cell r="R71">
            <v>86</v>
          </cell>
          <cell r="S71" t="str">
            <v>20181231</v>
          </cell>
          <cell r="T71" t="str">
            <v>否</v>
          </cell>
          <cell r="U71" t="str">
            <v>是</v>
          </cell>
        </row>
        <row r="71">
          <cell r="X71" t="str">
            <v>托格拉克勒克乡</v>
          </cell>
          <cell r="Y71" t="str">
            <v>托格拉克勒克乡兰干村</v>
          </cell>
        </row>
        <row r="72">
          <cell r="D72" t="str">
            <v>5700000347919195</v>
          </cell>
          <cell r="E72" t="str">
            <v>且末县-托格拉克勒克乡_产业扶贫_托格拉克勒克乡兰干村2018年自治州专项扶贫资金24万生产母羊项目</v>
          </cell>
          <cell r="F72" t="str">
            <v>产业项目</v>
          </cell>
          <cell r="G72" t="str">
            <v>种植养殖加工服务</v>
          </cell>
          <cell r="H72" t="str">
            <v>20180712</v>
          </cell>
          <cell r="I72">
            <v>24</v>
          </cell>
        </row>
        <row r="72">
          <cell r="P72">
            <v>24</v>
          </cell>
        </row>
        <row r="72">
          <cell r="R72">
            <v>24</v>
          </cell>
          <cell r="S72" t="str">
            <v>20181031</v>
          </cell>
          <cell r="T72" t="str">
            <v>否</v>
          </cell>
          <cell r="U72" t="str">
            <v>是</v>
          </cell>
        </row>
        <row r="72">
          <cell r="X72" t="str">
            <v>托格拉克勒克乡</v>
          </cell>
          <cell r="Y72" t="str">
            <v>托格拉克勒克乡兰干村</v>
          </cell>
        </row>
        <row r="73">
          <cell r="D73" t="str">
            <v>5700000347919753</v>
          </cell>
          <cell r="E73" t="str">
            <v>且末县-托格拉克勒克乡_产业扶贫_托格拉克勒克乡非贫困村2018年自治州专项扶贫资金30万生产母羊项目</v>
          </cell>
          <cell r="F73" t="str">
            <v>产业项目</v>
          </cell>
          <cell r="G73" t="str">
            <v>种植养殖加工服务</v>
          </cell>
          <cell r="H73" t="str">
            <v>20180712</v>
          </cell>
          <cell r="I73">
            <v>30</v>
          </cell>
          <cell r="J73">
            <v>30</v>
          </cell>
        </row>
        <row r="73">
          <cell r="R73">
            <v>30</v>
          </cell>
          <cell r="S73" t="str">
            <v>20181031</v>
          </cell>
          <cell r="T73" t="str">
            <v>否</v>
          </cell>
          <cell r="U73" t="str">
            <v>是</v>
          </cell>
        </row>
        <row r="73">
          <cell r="X73" t="str">
            <v>托格拉克勒克乡</v>
          </cell>
          <cell r="Y73" t="str">
            <v>阿日希村、阔什艾日克村、托格拉克勒克村、扎滚鲁克村、加瓦艾日克村</v>
          </cell>
        </row>
        <row r="74">
          <cell r="D74" t="str">
            <v>5700000288182585</v>
          </cell>
          <cell r="E74" t="str">
            <v>且末县-托格拉克勒克乡_产业扶贫_托格拉克勒克乡兰干村2018年度特色种植大蒜（中央资金）</v>
          </cell>
          <cell r="F74" t="str">
            <v>产业项目</v>
          </cell>
          <cell r="G74" t="str">
            <v>种植养殖加工服务</v>
          </cell>
          <cell r="H74" t="str">
            <v>20180312</v>
          </cell>
          <cell r="I74">
            <v>25</v>
          </cell>
          <cell r="J74">
            <v>25</v>
          </cell>
        </row>
        <row r="74">
          <cell r="R74">
            <v>25</v>
          </cell>
          <cell r="S74" t="str">
            <v>20181031</v>
          </cell>
          <cell r="T74" t="str">
            <v>否</v>
          </cell>
          <cell r="U74" t="str">
            <v>否</v>
          </cell>
        </row>
        <row r="74">
          <cell r="X74" t="str">
            <v>托格拉克勒克乡</v>
          </cell>
          <cell r="Y74" t="str">
            <v>托格拉克勒克乡兰干村</v>
          </cell>
        </row>
        <row r="75">
          <cell r="D75" t="str">
            <v>5700000288177084</v>
          </cell>
          <cell r="E75" t="str">
            <v>且末县-托格拉克勒克乡_产业扶贫_托格拉克勒克乡兰干村2018年度优质林果业红枣机械（中央资金）</v>
          </cell>
          <cell r="F75" t="str">
            <v>产业项目</v>
          </cell>
          <cell r="G75" t="str">
            <v>种植养殖加工服务</v>
          </cell>
          <cell r="H75" t="str">
            <v>20180312</v>
          </cell>
          <cell r="I75">
            <v>34.55</v>
          </cell>
          <cell r="J75">
            <v>34.55</v>
          </cell>
        </row>
        <row r="75">
          <cell r="R75">
            <v>34.55</v>
          </cell>
          <cell r="S75" t="str">
            <v>20181031</v>
          </cell>
          <cell r="T75" t="str">
            <v>否</v>
          </cell>
          <cell r="U75" t="str">
            <v>是</v>
          </cell>
        </row>
        <row r="75">
          <cell r="X75" t="str">
            <v>托格拉克勒克乡</v>
          </cell>
          <cell r="Y75" t="str">
            <v>托格拉克勒克乡兰干村</v>
          </cell>
        </row>
        <row r="76">
          <cell r="D76" t="str">
            <v>5700000288175807</v>
          </cell>
          <cell r="E76" t="str">
            <v>且末县-托格拉克勒克乡_产业扶贫_托格拉克勒克乡2018年化养殖小型饲料加工设备（中央资金）</v>
          </cell>
          <cell r="F76" t="str">
            <v>产业项目</v>
          </cell>
          <cell r="G76" t="str">
            <v>种植养殖加工服务</v>
          </cell>
          <cell r="H76" t="str">
            <v>20180312</v>
          </cell>
          <cell r="I76">
            <v>24.7</v>
          </cell>
          <cell r="J76">
            <v>24.7</v>
          </cell>
        </row>
        <row r="76">
          <cell r="R76">
            <v>24.7</v>
          </cell>
          <cell r="S76" t="str">
            <v>20181031</v>
          </cell>
          <cell r="T76" t="str">
            <v>否</v>
          </cell>
          <cell r="U76" t="str">
            <v>是</v>
          </cell>
        </row>
        <row r="76">
          <cell r="X76" t="str">
            <v>托格拉克勒克乡</v>
          </cell>
          <cell r="Y76" t="str">
            <v>托格拉克勒克乡兰干村、阿日希村、扎滚鲁克村、托格拉克勒克村、阔什艾日克村</v>
          </cell>
        </row>
        <row r="77">
          <cell r="D77" t="str">
            <v>5700000347918466</v>
          </cell>
          <cell r="E77" t="str">
            <v>且末县-托格拉克勒克乡_产业扶贫_托格拉克勒克乡兰干村2018年自治州专项扶贫资金26万割草机项目</v>
          </cell>
          <cell r="F77" t="str">
            <v>产业项目</v>
          </cell>
          <cell r="G77" t="str">
            <v>种植养殖加工服务</v>
          </cell>
          <cell r="H77" t="str">
            <v>20180712</v>
          </cell>
          <cell r="I77">
            <v>25.5</v>
          </cell>
        </row>
        <row r="77">
          <cell r="P77">
            <v>25.5</v>
          </cell>
        </row>
        <row r="77">
          <cell r="R77">
            <v>25.5</v>
          </cell>
          <cell r="S77" t="str">
            <v>20181031</v>
          </cell>
          <cell r="T77" t="str">
            <v>否</v>
          </cell>
          <cell r="U77" t="str">
            <v>是</v>
          </cell>
        </row>
        <row r="77">
          <cell r="X77" t="str">
            <v>托格拉克勒克乡</v>
          </cell>
          <cell r="Y77" t="str">
            <v>托格拉克勒克乡兰干村</v>
          </cell>
        </row>
        <row r="78">
          <cell r="D78" t="str">
            <v>5700000288173600</v>
          </cell>
          <cell r="E78" t="str">
            <v>且末县-托格拉克勒克乡_产业扶贫_托格拉克勒克乡兰干村2018年度红枣有机肥（中央资金）</v>
          </cell>
          <cell r="F78" t="str">
            <v>产业项目</v>
          </cell>
          <cell r="G78" t="str">
            <v>种植养殖加工服务</v>
          </cell>
          <cell r="H78" t="str">
            <v>20180312</v>
          </cell>
          <cell r="I78">
            <v>19.2</v>
          </cell>
          <cell r="J78">
            <v>19.2</v>
          </cell>
        </row>
        <row r="78">
          <cell r="R78">
            <v>19.2</v>
          </cell>
          <cell r="S78" t="str">
            <v>20181031</v>
          </cell>
          <cell r="T78" t="str">
            <v>否</v>
          </cell>
          <cell r="U78" t="str">
            <v>否</v>
          </cell>
        </row>
        <row r="78">
          <cell r="X78" t="str">
            <v>托格拉克勒克乡</v>
          </cell>
          <cell r="Y78" t="str">
            <v>托格拉克勒克乡兰干村</v>
          </cell>
        </row>
        <row r="79">
          <cell r="D79" t="str">
            <v>5700000288173880</v>
          </cell>
          <cell r="E79" t="str">
            <v>且末县-托格拉克勒克乡_产业扶贫_托格拉克勒克乡2018年度标准化养殖生产母羊（中央资金）</v>
          </cell>
          <cell r="F79" t="str">
            <v>产业项目</v>
          </cell>
          <cell r="G79" t="str">
            <v>种植养殖加工服务</v>
          </cell>
          <cell r="H79" t="str">
            <v>20180312</v>
          </cell>
          <cell r="I79">
            <v>30</v>
          </cell>
        </row>
        <row r="79">
          <cell r="P79">
            <v>30</v>
          </cell>
        </row>
        <row r="79">
          <cell r="R79">
            <v>30</v>
          </cell>
          <cell r="S79" t="str">
            <v>20180911</v>
          </cell>
          <cell r="T79" t="str">
            <v>否</v>
          </cell>
          <cell r="U79" t="str">
            <v>是</v>
          </cell>
        </row>
        <row r="79">
          <cell r="X79" t="str">
            <v>托格拉克勒克乡</v>
          </cell>
          <cell r="Y79" t="str">
            <v>阿日希村、扎滚鲁克村、托格拉克勒克村、阔什艾日克村、兰干村</v>
          </cell>
        </row>
        <row r="80">
          <cell r="D80" t="str">
            <v>5700000347917587</v>
          </cell>
          <cell r="E80" t="str">
            <v>且末县-托格拉克勒克乡_产业扶贫_托格拉克勒克乡兰干村2018年中央财政专项扶贫新增资金100万生产母羊项目</v>
          </cell>
          <cell r="F80" t="str">
            <v>产业项目</v>
          </cell>
          <cell r="G80" t="str">
            <v>种植养殖加工服务</v>
          </cell>
          <cell r="H80" t="str">
            <v>20180713</v>
          </cell>
          <cell r="I80">
            <v>100</v>
          </cell>
          <cell r="J80">
            <v>100</v>
          </cell>
        </row>
        <row r="80">
          <cell r="R80">
            <v>100</v>
          </cell>
          <cell r="S80" t="str">
            <v>20181031</v>
          </cell>
          <cell r="T80" t="str">
            <v>否</v>
          </cell>
          <cell r="U80" t="str">
            <v>是</v>
          </cell>
        </row>
        <row r="80">
          <cell r="X80" t="str">
            <v>托格拉克勒克乡</v>
          </cell>
          <cell r="Y80" t="str">
            <v>兰干村</v>
          </cell>
        </row>
        <row r="81">
          <cell r="D81" t="str">
            <v>5700000475521827</v>
          </cell>
          <cell r="E81" t="str">
            <v>且末县-托格拉克勒克乡_产业扶贫_托格拉克勒克乡兰干村2018年中央财政专项扶贫结余资金63.14万生产母羊项目</v>
          </cell>
          <cell r="F81" t="str">
            <v>产业项目</v>
          </cell>
          <cell r="G81" t="str">
            <v>种植养殖加工服务</v>
          </cell>
          <cell r="H81" t="str">
            <v>20180312</v>
          </cell>
          <cell r="I81">
            <v>63.14</v>
          </cell>
          <cell r="J81">
            <v>63.14</v>
          </cell>
        </row>
        <row r="81">
          <cell r="R81">
            <v>63.14</v>
          </cell>
          <cell r="S81" t="str">
            <v>20181025</v>
          </cell>
          <cell r="T81" t="str">
            <v>否</v>
          </cell>
          <cell r="U81" t="str">
            <v>是</v>
          </cell>
        </row>
        <row r="81">
          <cell r="X81" t="str">
            <v>托格拉克勒克乡</v>
          </cell>
          <cell r="Y81" t="str">
            <v>托格拉克勒克乡兰干村</v>
          </cell>
        </row>
        <row r="82">
          <cell r="D82" t="str">
            <v>5700000347597350</v>
          </cell>
          <cell r="E82" t="str">
            <v>且末县-英吾斯塘乡_产业扶贫_英吾斯塘乡2018年中央新增畜禽养殖（扶贫牛）项目（100万元）</v>
          </cell>
          <cell r="F82" t="str">
            <v>产业项目</v>
          </cell>
          <cell r="G82" t="str">
            <v>种植养殖加工服务</v>
          </cell>
          <cell r="H82" t="str">
            <v>20180713</v>
          </cell>
          <cell r="I82">
            <v>100</v>
          </cell>
          <cell r="J82">
            <v>100</v>
          </cell>
        </row>
        <row r="82">
          <cell r="R82">
            <v>100</v>
          </cell>
          <cell r="S82" t="str">
            <v>20181122</v>
          </cell>
          <cell r="T82" t="str">
            <v>否</v>
          </cell>
          <cell r="U82" t="str">
            <v>是</v>
          </cell>
        </row>
        <row r="82">
          <cell r="X82" t="str">
            <v>英吾斯塘乡</v>
          </cell>
          <cell r="Y82" t="str">
            <v>阿瓦提村、吐排吾斯塘村、英吾斯塘村、艾盖西铁热木村、塔格艾日克村、科台买艾日克村</v>
          </cell>
        </row>
        <row r="83">
          <cell r="D83" t="str">
            <v>5700000288179454</v>
          </cell>
          <cell r="E83" t="str">
            <v>且末县-英吾斯塘乡_产业扶贫_英吾斯塘乡2018年度标准化养殖羊项目（中央资金）</v>
          </cell>
          <cell r="F83" t="str">
            <v>产业项目</v>
          </cell>
          <cell r="G83" t="str">
            <v>种植养殖加工服务</v>
          </cell>
          <cell r="H83" t="str">
            <v>20180312</v>
          </cell>
          <cell r="I83">
            <v>77.805</v>
          </cell>
          <cell r="J83">
            <v>77.805</v>
          </cell>
        </row>
        <row r="83">
          <cell r="R83">
            <v>77.805</v>
          </cell>
          <cell r="S83" t="str">
            <v>20180912</v>
          </cell>
          <cell r="T83" t="str">
            <v>否</v>
          </cell>
          <cell r="U83" t="str">
            <v>是</v>
          </cell>
        </row>
        <row r="83">
          <cell r="X83" t="str">
            <v>英吾斯塘乡</v>
          </cell>
          <cell r="Y83" t="str">
            <v>英吾斯塘乡阿瓦提村、科台买艾日克村、吐排吾斯塘村、塔格艾日克村、英吾斯塘村、铁日格勒克库勒村、艾盖希铁日木村</v>
          </cell>
        </row>
        <row r="84">
          <cell r="D84" t="str">
            <v>5700000347597435</v>
          </cell>
          <cell r="E84" t="str">
            <v>且末县-英吾斯塘乡_产业扶贫_英吾斯塘乡2018年自治州畜禽养殖（种公羊）项目（30.95万元）</v>
          </cell>
          <cell r="F84" t="str">
            <v>产业项目</v>
          </cell>
          <cell r="G84" t="str">
            <v>种植养殖加工服务</v>
          </cell>
          <cell r="H84" t="str">
            <v>20180712</v>
          </cell>
          <cell r="I84">
            <v>30.95</v>
          </cell>
        </row>
        <row r="84">
          <cell r="P84">
            <v>30.95</v>
          </cell>
        </row>
        <row r="84">
          <cell r="R84">
            <v>30.95</v>
          </cell>
          <cell r="S84" t="str">
            <v>20181023</v>
          </cell>
          <cell r="T84" t="str">
            <v>否</v>
          </cell>
          <cell r="U84" t="str">
            <v>是</v>
          </cell>
        </row>
        <row r="84">
          <cell r="X84" t="str">
            <v>英吾斯塘乡</v>
          </cell>
          <cell r="Y84" t="str">
            <v>英吾斯塘乡阿瓦提村，科台买艾日克村村，吐排吾斯塘村，塔格艾日克村，英吾斯塘村，铁日格勒库勒克村，艾盖西铁日木村</v>
          </cell>
        </row>
        <row r="85">
          <cell r="D85" t="str">
            <v>5700000374014238</v>
          </cell>
          <cell r="E85" t="str">
            <v>且末县-英吾斯塘乡_产业扶贫_2018年度自治州财政专项扶贫资金（结余资金）扶贫牛项目</v>
          </cell>
          <cell r="F85" t="str">
            <v>产业项目</v>
          </cell>
          <cell r="G85" t="str">
            <v>种植养殖加工服务</v>
          </cell>
          <cell r="H85" t="str">
            <v>20181030</v>
          </cell>
          <cell r="I85">
            <v>57.6</v>
          </cell>
        </row>
        <row r="85">
          <cell r="P85">
            <v>57.6</v>
          </cell>
        </row>
        <row r="85">
          <cell r="R85">
            <v>57.6</v>
          </cell>
          <cell r="S85" t="str">
            <v>20181120</v>
          </cell>
          <cell r="T85" t="str">
            <v>否</v>
          </cell>
          <cell r="U85" t="str">
            <v>是</v>
          </cell>
        </row>
        <row r="85">
          <cell r="X85" t="str">
            <v>英吾斯塘乡</v>
          </cell>
          <cell r="Y85" t="str">
            <v>英吾斯塘乡</v>
          </cell>
        </row>
        <row r="86">
          <cell r="D86" t="str">
            <v>5700000288179324</v>
          </cell>
          <cell r="E86" t="str">
            <v>且末县-英吾斯塘乡_产业扶贫_英吾斯塘乡2018年度标准化养殖牛项目（中央资金）</v>
          </cell>
          <cell r="F86" t="str">
            <v>产业项目</v>
          </cell>
          <cell r="G86" t="str">
            <v>种植养殖加工服务</v>
          </cell>
          <cell r="H86" t="str">
            <v>20180312</v>
          </cell>
          <cell r="I86">
            <v>115</v>
          </cell>
          <cell r="J86">
            <v>115</v>
          </cell>
        </row>
        <row r="86">
          <cell r="R86">
            <v>115</v>
          </cell>
          <cell r="S86" t="str">
            <v>20180911</v>
          </cell>
          <cell r="T86" t="str">
            <v>否</v>
          </cell>
          <cell r="U86" t="str">
            <v>是</v>
          </cell>
        </row>
        <row r="86">
          <cell r="X86" t="str">
            <v>英吾斯塘乡</v>
          </cell>
          <cell r="Y86" t="str">
            <v>英吾斯塘乡阿瓦提村、科台买艾日克村、吐排吾斯塘村、塔格艾日克村、英吾斯塘村、铁日格勒克库勒村、艾盖希铁日木村</v>
          </cell>
        </row>
        <row r="87">
          <cell r="D87" t="str">
            <v>5700000475602807</v>
          </cell>
          <cell r="E87" t="str">
            <v>且末县-英吾斯塘乡_产业扶贫_阿瓦提村红枣晾晒场2018年少数民族发展资金（45万）</v>
          </cell>
          <cell r="F87" t="str">
            <v>产业项目</v>
          </cell>
          <cell r="G87" t="str">
            <v>种植养殖加工服务</v>
          </cell>
          <cell r="H87" t="str">
            <v>20180715</v>
          </cell>
          <cell r="I87">
            <v>45</v>
          </cell>
          <cell r="J87">
            <v>45</v>
          </cell>
        </row>
        <row r="87">
          <cell r="R87">
            <v>45</v>
          </cell>
          <cell r="S87" t="str">
            <v>20181214</v>
          </cell>
          <cell r="T87" t="str">
            <v>否</v>
          </cell>
          <cell r="U87" t="str">
            <v>是</v>
          </cell>
        </row>
        <row r="87">
          <cell r="X87" t="str">
            <v>英吾斯塘乡</v>
          </cell>
          <cell r="Y87">
            <v>0</v>
          </cell>
        </row>
        <row r="88">
          <cell r="D88" t="str">
            <v>资金用途</v>
          </cell>
          <cell r="E88" t="str">
            <v>项目管理费</v>
          </cell>
          <cell r="F88" t="str">
            <v>资金用途</v>
          </cell>
          <cell r="G88" t="str">
            <v>资金用途</v>
          </cell>
          <cell r="H88">
            <v>20181201</v>
          </cell>
          <cell r="I88">
            <v>21</v>
          </cell>
        </row>
        <row r="88">
          <cell r="P88">
            <v>21</v>
          </cell>
        </row>
        <row r="88">
          <cell r="R88">
            <v>21</v>
          </cell>
          <cell r="S88">
            <v>20181230</v>
          </cell>
          <cell r="T88" t="str">
            <v>否</v>
          </cell>
          <cell r="U88" t="str">
            <v>否</v>
          </cell>
        </row>
        <row r="88">
          <cell r="X88" t="str">
            <v>扶贫办</v>
          </cell>
          <cell r="Y88" t="str">
            <v>且末县扶贫办</v>
          </cell>
        </row>
        <row r="89">
          <cell r="D89" t="str">
            <v>资金用途</v>
          </cell>
          <cell r="E89" t="str">
            <v>项目管理费</v>
          </cell>
          <cell r="F89" t="str">
            <v>资金用途</v>
          </cell>
          <cell r="G89" t="str">
            <v>资金用途</v>
          </cell>
          <cell r="H89">
            <v>20181201</v>
          </cell>
          <cell r="I89">
            <v>2</v>
          </cell>
          <cell r="J89">
            <v>2</v>
          </cell>
        </row>
        <row r="89">
          <cell r="R89">
            <v>2</v>
          </cell>
          <cell r="S89">
            <v>20181230</v>
          </cell>
          <cell r="T89" t="str">
            <v>否</v>
          </cell>
          <cell r="U89" t="str">
            <v>否</v>
          </cell>
        </row>
        <row r="89">
          <cell r="X89" t="str">
            <v>扶贫办</v>
          </cell>
        </row>
        <row r="90">
          <cell r="D90" t="str">
            <v>5700000347404272</v>
          </cell>
          <cell r="E90" t="str">
            <v>且末县-阿热勒乡_产业扶贫_阿热勒乡古再勒村2018年中央提前下达资金香蒜种植项目（35.76万元）</v>
          </cell>
          <cell r="F90" t="str">
            <v>产业项目</v>
          </cell>
          <cell r="G90" t="str">
            <v>种植养殖加工服务</v>
          </cell>
          <cell r="H90" t="str">
            <v>20180312</v>
          </cell>
          <cell r="I90">
            <v>35.76</v>
          </cell>
          <cell r="J90">
            <v>35.76</v>
          </cell>
        </row>
        <row r="90">
          <cell r="R90">
            <v>35.76</v>
          </cell>
          <cell r="S90" t="str">
            <v>20180927</v>
          </cell>
          <cell r="T90" t="str">
            <v>否</v>
          </cell>
          <cell r="U90" t="str">
            <v>否</v>
          </cell>
        </row>
        <row r="90">
          <cell r="X90" t="str">
            <v>阿热勒乡</v>
          </cell>
          <cell r="Y90" t="str">
            <v>阿热勒乡古再勒村</v>
          </cell>
        </row>
        <row r="91">
          <cell r="D91" t="str">
            <v>5700000347404465</v>
          </cell>
          <cell r="E91" t="str">
            <v>且末县-阿热勒乡_产业扶贫_阿热勒乡古再勒村2018年中央提前下达资金红枣有机肥项目（13.44万元）</v>
          </cell>
          <cell r="F91" t="str">
            <v>产业项目</v>
          </cell>
          <cell r="G91" t="str">
            <v>种植养殖加工服务</v>
          </cell>
          <cell r="H91" t="str">
            <v>20180312</v>
          </cell>
          <cell r="I91">
            <v>13.44</v>
          </cell>
          <cell r="J91">
            <v>13.44</v>
          </cell>
        </row>
        <row r="91">
          <cell r="R91">
            <v>13.44</v>
          </cell>
          <cell r="S91" t="str">
            <v>20180930</v>
          </cell>
          <cell r="T91" t="str">
            <v>否</v>
          </cell>
          <cell r="U91" t="str">
            <v>否</v>
          </cell>
        </row>
        <row r="91">
          <cell r="X91" t="str">
            <v>阿热勒乡</v>
          </cell>
          <cell r="Y91" t="str">
            <v>阿热勒乡古再勒村</v>
          </cell>
        </row>
        <row r="92">
          <cell r="D92" t="str">
            <v>5700000347404676</v>
          </cell>
          <cell r="E92" t="str">
            <v>且末县-阿热勒乡_产业扶贫_阿热勒乡古再勒村2018年中央提前下达资金畜禽养殖（生产母牛）项目（55.9万元）</v>
          </cell>
          <cell r="F92" t="str">
            <v>产业项目</v>
          </cell>
          <cell r="G92" t="str">
            <v>种植养殖加工服务</v>
          </cell>
          <cell r="H92" t="str">
            <v>20180312</v>
          </cell>
          <cell r="I92">
            <v>55.9</v>
          </cell>
          <cell r="J92">
            <v>55.9</v>
          </cell>
        </row>
        <row r="92">
          <cell r="R92">
            <v>55.9</v>
          </cell>
          <cell r="S92" t="str">
            <v>20180930</v>
          </cell>
          <cell r="T92" t="str">
            <v>否</v>
          </cell>
          <cell r="U92" t="str">
            <v>是</v>
          </cell>
        </row>
        <row r="92">
          <cell r="X92" t="str">
            <v>阿热勒乡</v>
          </cell>
          <cell r="Y92" t="str">
            <v>阿热勒乡古再勒村</v>
          </cell>
        </row>
        <row r="93">
          <cell r="D93" t="str">
            <v>5700000347404987</v>
          </cell>
          <cell r="E93" t="str">
            <v>且末县-阿热勒乡_产业扶贫_阿热勒乡2018年中央提前下达资金香蒜种植项目（29.8万元）</v>
          </cell>
          <cell r="F93" t="str">
            <v>产业项目</v>
          </cell>
          <cell r="G93" t="str">
            <v>种植养殖加工服务</v>
          </cell>
          <cell r="H93" t="str">
            <v>20180312</v>
          </cell>
          <cell r="I93">
            <v>29.8</v>
          </cell>
          <cell r="J93">
            <v>29.8</v>
          </cell>
        </row>
        <row r="93">
          <cell r="R93">
            <v>29.8</v>
          </cell>
          <cell r="S93" t="str">
            <v>20180930</v>
          </cell>
          <cell r="T93" t="str">
            <v>否</v>
          </cell>
          <cell r="U93" t="str">
            <v>否</v>
          </cell>
        </row>
        <row r="93">
          <cell r="X93" t="str">
            <v>阿热勒乡</v>
          </cell>
          <cell r="Y93" t="str">
            <v>阿热勒乡阿热勒村、亚喀吾斯塘村</v>
          </cell>
        </row>
        <row r="94">
          <cell r="D94" t="str">
            <v>5700000347405301</v>
          </cell>
          <cell r="E94" t="str">
            <v>且末县-阿热勒乡_产业扶贫_阿热勒乡2018年中央提前下达资金畜禽养殖（生产母牛）项目（28.6万元）</v>
          </cell>
          <cell r="F94" t="str">
            <v>产业项目</v>
          </cell>
          <cell r="G94" t="str">
            <v>种植养殖加工服务</v>
          </cell>
          <cell r="H94" t="str">
            <v>20180312</v>
          </cell>
          <cell r="I94">
            <v>28.6</v>
          </cell>
          <cell r="J94">
            <v>28.6</v>
          </cell>
        </row>
        <row r="94">
          <cell r="R94">
            <v>28.6</v>
          </cell>
          <cell r="S94" t="str">
            <v>20180930</v>
          </cell>
          <cell r="T94" t="str">
            <v>否</v>
          </cell>
          <cell r="U94" t="str">
            <v>是</v>
          </cell>
        </row>
        <row r="94">
          <cell r="X94" t="str">
            <v>阿热勒乡</v>
          </cell>
          <cell r="Y94" t="str">
            <v>阿热勒乡阿热勒村、亚喀吾斯塘村</v>
          </cell>
        </row>
        <row r="95">
          <cell r="D95" t="str">
            <v>5700000347322071</v>
          </cell>
          <cell r="E95" t="str">
            <v>且末县-阿热勒乡_产业扶贫_阿热勒乡2018年中央新增资金红枣管护工具项目（8.12万元）</v>
          </cell>
          <cell r="F95" t="str">
            <v>产业项目</v>
          </cell>
          <cell r="G95" t="str">
            <v>种植养殖加工服务</v>
          </cell>
          <cell r="H95" t="str">
            <v>20180713</v>
          </cell>
          <cell r="I95">
            <v>8.12</v>
          </cell>
          <cell r="J95">
            <v>8.12</v>
          </cell>
        </row>
        <row r="95">
          <cell r="R95">
            <v>8.12</v>
          </cell>
          <cell r="S95" t="str">
            <v>20181030</v>
          </cell>
          <cell r="T95" t="str">
            <v>否</v>
          </cell>
          <cell r="U95" t="str">
            <v>是</v>
          </cell>
        </row>
        <row r="95">
          <cell r="X95" t="str">
            <v>阿热勒乡</v>
          </cell>
          <cell r="Y95" t="str">
            <v>阿热勒乡古再勒村、阿热勒村
亚喀吾斯塘村</v>
          </cell>
        </row>
        <row r="96">
          <cell r="D96" t="str">
            <v>5700000347325726</v>
          </cell>
          <cell r="E96" t="str">
            <v>且末县-阿热勒乡_产业扶贫_阿热勒乡2018年中央新增资金林果机械项目（11.536万元）</v>
          </cell>
          <cell r="F96" t="str">
            <v>产业项目</v>
          </cell>
          <cell r="G96" t="str">
            <v>种植养殖加工服务</v>
          </cell>
          <cell r="H96" t="str">
            <v>20180713</v>
          </cell>
          <cell r="I96">
            <v>11.536</v>
          </cell>
          <cell r="J96">
            <v>11.536</v>
          </cell>
        </row>
        <row r="96">
          <cell r="R96">
            <v>11.536</v>
          </cell>
          <cell r="S96" t="str">
            <v>20181030</v>
          </cell>
          <cell r="T96" t="str">
            <v>否</v>
          </cell>
          <cell r="U96" t="str">
            <v>是</v>
          </cell>
        </row>
        <row r="96">
          <cell r="X96" t="str">
            <v>阿热勒乡</v>
          </cell>
          <cell r="Y96" t="str">
            <v>阿热勒乡古再勒村、阿热勒村
亚喀吾斯塘村</v>
          </cell>
        </row>
        <row r="97">
          <cell r="D97" t="str">
            <v>5700000347325790</v>
          </cell>
          <cell r="E97" t="str">
            <v>且末县-阿热勒乡_产业扶贫_阿热勒乡2018年中央新增资金畜禽养殖（生产母牛）项目（42万元）</v>
          </cell>
          <cell r="F97" t="str">
            <v>产业项目</v>
          </cell>
          <cell r="G97" t="str">
            <v>种植养殖加工服务</v>
          </cell>
          <cell r="H97" t="str">
            <v>20180713</v>
          </cell>
          <cell r="I97">
            <v>42</v>
          </cell>
          <cell r="J97">
            <v>42</v>
          </cell>
        </row>
        <row r="97">
          <cell r="R97">
            <v>42</v>
          </cell>
          <cell r="S97" t="str">
            <v>20181030</v>
          </cell>
          <cell r="T97" t="str">
            <v>否</v>
          </cell>
          <cell r="U97" t="str">
            <v>是</v>
          </cell>
        </row>
        <row r="97">
          <cell r="X97" t="str">
            <v>阿热勒乡</v>
          </cell>
          <cell r="Y97" t="str">
            <v>阿热勒乡阿热勒村、亚喀吾斯塘村、古再勒村</v>
          </cell>
        </row>
        <row r="98">
          <cell r="D98" t="str">
            <v>5700000347325846</v>
          </cell>
          <cell r="E98" t="str">
            <v>且末县-阿热勒乡_产业扶贫_阿热勒乡2018年中央新增资金畜禽养殖（生产母羊）项目（60万元）</v>
          </cell>
          <cell r="F98" t="str">
            <v>产业项目</v>
          </cell>
          <cell r="G98" t="str">
            <v>种植养殖加工服务</v>
          </cell>
          <cell r="H98" t="str">
            <v>20180713</v>
          </cell>
          <cell r="I98">
            <v>60</v>
          </cell>
          <cell r="J98">
            <v>60</v>
          </cell>
        </row>
        <row r="98">
          <cell r="R98">
            <v>60</v>
          </cell>
          <cell r="S98" t="str">
            <v>20181030</v>
          </cell>
          <cell r="T98" t="str">
            <v>否</v>
          </cell>
          <cell r="U98" t="str">
            <v>是</v>
          </cell>
        </row>
        <row r="98">
          <cell r="X98" t="str">
            <v>阿热勒乡</v>
          </cell>
          <cell r="Y98" t="str">
            <v>阿热勒村、亚喀吾斯塘村、古再勒村</v>
          </cell>
        </row>
        <row r="99">
          <cell r="D99" t="str">
            <v>5700000347325893</v>
          </cell>
          <cell r="E99" t="str">
            <v>且末县-阿热勒乡_产业扶贫_阿热勒乡2018年自治州资金香蒜种植项目（22万元）</v>
          </cell>
          <cell r="F99" t="str">
            <v>产业项目</v>
          </cell>
          <cell r="G99" t="str">
            <v>种植养殖加工服务</v>
          </cell>
          <cell r="H99" t="str">
            <v>20180712</v>
          </cell>
          <cell r="I99">
            <v>22</v>
          </cell>
        </row>
        <row r="99">
          <cell r="P99">
            <v>22</v>
          </cell>
        </row>
        <row r="99">
          <cell r="R99">
            <v>22</v>
          </cell>
          <cell r="S99" t="str">
            <v>20181108</v>
          </cell>
          <cell r="T99" t="str">
            <v>否</v>
          </cell>
          <cell r="U99" t="str">
            <v>否</v>
          </cell>
        </row>
        <row r="99">
          <cell r="X99" t="str">
            <v>阿热勒乡</v>
          </cell>
          <cell r="Y99" t="str">
            <v>阿热勒乡阿热勒村、亚喀吾斯塘村、古再勒村</v>
          </cell>
        </row>
        <row r="100">
          <cell r="D100" t="str">
            <v>5700000348178879</v>
          </cell>
          <cell r="E100" t="str">
            <v>且末县-阿热勒乡_产业扶贫_阿热勒乡2018年少数民族发展资金蔬菜拱棚项目（50万元）</v>
          </cell>
          <cell r="F100" t="str">
            <v>产业项目</v>
          </cell>
          <cell r="G100" t="str">
            <v>种植养殖加工服务</v>
          </cell>
          <cell r="H100" t="str">
            <v>20180714</v>
          </cell>
          <cell r="I100">
            <v>50</v>
          </cell>
          <cell r="J100">
            <v>50</v>
          </cell>
        </row>
        <row r="100">
          <cell r="R100">
            <v>50</v>
          </cell>
          <cell r="S100" t="str">
            <v>20181209</v>
          </cell>
          <cell r="T100" t="str">
            <v>否</v>
          </cell>
          <cell r="U100" t="str">
            <v>是</v>
          </cell>
        </row>
        <row r="100">
          <cell r="X100" t="str">
            <v>阿热勒乡</v>
          </cell>
          <cell r="Y100" t="str">
            <v>古再勒村</v>
          </cell>
        </row>
        <row r="101">
          <cell r="D101" t="str">
            <v>5700000348177615</v>
          </cell>
          <cell r="E101" t="str">
            <v>且末县-阿热勒乡_产业扶贫_阿热勒乡2018年少数民族发展资金母驴养殖项目（50万元）</v>
          </cell>
          <cell r="F101" t="str">
            <v>产业项目</v>
          </cell>
          <cell r="G101" t="str">
            <v>种植养殖加工服务</v>
          </cell>
          <cell r="H101" t="str">
            <v>20180714</v>
          </cell>
          <cell r="I101">
            <v>50</v>
          </cell>
          <cell r="J101">
            <v>50</v>
          </cell>
        </row>
        <row r="101">
          <cell r="R101">
            <v>50</v>
          </cell>
          <cell r="S101" t="str">
            <v>20181206</v>
          </cell>
          <cell r="T101" t="str">
            <v>否</v>
          </cell>
          <cell r="U101" t="str">
            <v>是</v>
          </cell>
        </row>
        <row r="101">
          <cell r="X101" t="str">
            <v>阿热勒乡</v>
          </cell>
          <cell r="Y101" t="str">
            <v>古再勒村</v>
          </cell>
        </row>
        <row r="102">
          <cell r="D102" t="str">
            <v>5700000229660281</v>
          </cell>
          <cell r="E102" t="str">
            <v>且末县2018年自治区地方政府债券资金异地扶贫搬迁项目（1570万元）</v>
          </cell>
          <cell r="F102" t="str">
            <v>易地扶贫搬迁</v>
          </cell>
          <cell r="G102" t="str">
            <v>集中安置</v>
          </cell>
          <cell r="H102">
            <v>20160101</v>
          </cell>
          <cell r="I102">
            <v>27</v>
          </cell>
        </row>
        <row r="102">
          <cell r="L102">
            <v>27</v>
          </cell>
        </row>
        <row r="102">
          <cell r="R102">
            <v>27</v>
          </cell>
          <cell r="S102">
            <v>20171230</v>
          </cell>
          <cell r="T102" t="str">
            <v>是</v>
          </cell>
          <cell r="U102" t="str">
            <v>是</v>
          </cell>
        </row>
        <row r="102">
          <cell r="X102" t="str">
            <v>住建局</v>
          </cell>
        </row>
        <row r="103">
          <cell r="D103" t="str">
            <v>5700000229634211</v>
          </cell>
          <cell r="E103" t="str">
            <v>且末县2018年自治区地方政府债券资金异地扶贫搬迁项目（1570万元）</v>
          </cell>
          <cell r="F103" t="str">
            <v>易地扶贫搬迁</v>
          </cell>
          <cell r="G103" t="str">
            <v>集中安置</v>
          </cell>
          <cell r="H103">
            <v>20160101</v>
          </cell>
          <cell r="I103">
            <v>73</v>
          </cell>
        </row>
        <row r="103">
          <cell r="L103">
            <v>73</v>
          </cell>
        </row>
        <row r="103">
          <cell r="R103">
            <v>73</v>
          </cell>
          <cell r="S103">
            <v>20171230</v>
          </cell>
          <cell r="T103" t="str">
            <v>是</v>
          </cell>
          <cell r="U103" t="str">
            <v>是</v>
          </cell>
        </row>
        <row r="103">
          <cell r="X103" t="str">
            <v>住建局</v>
          </cell>
        </row>
        <row r="104">
          <cell r="D104" t="str">
            <v>5700000229647669</v>
          </cell>
          <cell r="E104" t="str">
            <v>且末县2018年自治区地方政府债券资金异地扶贫搬迁项目（1570万元）</v>
          </cell>
          <cell r="F104" t="str">
            <v>易地扶贫搬迁</v>
          </cell>
          <cell r="G104" t="str">
            <v>集中安置</v>
          </cell>
          <cell r="H104">
            <v>20160101</v>
          </cell>
          <cell r="I104">
            <v>17</v>
          </cell>
        </row>
        <row r="104">
          <cell r="L104">
            <v>17</v>
          </cell>
        </row>
        <row r="104">
          <cell r="R104">
            <v>17</v>
          </cell>
          <cell r="S104">
            <v>20171230</v>
          </cell>
          <cell r="T104" t="str">
            <v>是</v>
          </cell>
          <cell r="U104" t="str">
            <v>是</v>
          </cell>
        </row>
        <row r="104">
          <cell r="X104" t="str">
            <v>住建局</v>
          </cell>
        </row>
        <row r="113">
          <cell r="I113">
            <v>421.701</v>
          </cell>
        </row>
        <row r="114">
          <cell r="I114">
            <v>408.261</v>
          </cell>
          <cell r="J114">
            <v>13.4400000000001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"/>
  <sheetViews>
    <sheetView zoomScale="85" zoomScaleNormal="85" topLeftCell="A4" workbookViewId="0">
      <selection activeCell="G9" sqref="G9"/>
    </sheetView>
  </sheetViews>
  <sheetFormatPr defaultColWidth="9" defaultRowHeight="14.4"/>
  <cols>
    <col min="1" max="1" width="11.0648148148148" style="3" customWidth="1"/>
    <col min="2" max="2" width="17.3796296296296" style="3" customWidth="1"/>
    <col min="3" max="3" width="22.75" style="3" customWidth="1"/>
    <col min="4" max="4" width="19.3796296296296" style="3" customWidth="1"/>
    <col min="5" max="5" width="14.25" style="3" customWidth="1"/>
    <col min="6" max="8" width="13.6296296296296" style="3" customWidth="1"/>
    <col min="9" max="9" width="18.8796296296296" style="3" customWidth="1"/>
    <col min="10" max="10" width="22.75" style="3" customWidth="1"/>
    <col min="11" max="11" width="13" style="3" customWidth="1"/>
    <col min="12" max="12" width="20.1296296296296" style="3" customWidth="1"/>
    <col min="13" max="13" width="20.5555555555556" style="3" customWidth="1"/>
    <col min="14" max="14" width="11.0648148148148" style="3" customWidth="1"/>
    <col min="17" max="18" width="9" style="4"/>
  </cols>
  <sheetData>
    <row r="1" ht="23.25" customHeight="1" spans="1:1">
      <c r="A1" s="66" t="s">
        <v>0</v>
      </c>
    </row>
    <row r="2" ht="56" customHeight="1" spans="1:16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="1" customFormat="1" ht="34" customHeight="1" spans="1:18">
      <c r="A3" s="57" t="s">
        <v>2</v>
      </c>
      <c r="B3" s="58" t="s">
        <v>3</v>
      </c>
      <c r="C3" s="57" t="s">
        <v>4</v>
      </c>
      <c r="D3" s="57"/>
      <c r="E3" s="57"/>
      <c r="F3" s="57"/>
      <c r="G3" s="57"/>
      <c r="H3" s="57"/>
      <c r="I3" s="57"/>
      <c r="J3" s="76" t="s">
        <v>5</v>
      </c>
      <c r="K3" s="77"/>
      <c r="L3" s="77"/>
      <c r="M3" s="43" t="s">
        <v>6</v>
      </c>
      <c r="N3" s="57" t="s">
        <v>7</v>
      </c>
      <c r="O3" s="40" t="s">
        <v>8</v>
      </c>
      <c r="P3" s="40" t="s">
        <v>9</v>
      </c>
      <c r="Q3" s="41" t="s">
        <v>10</v>
      </c>
      <c r="R3" s="41" t="s">
        <v>11</v>
      </c>
    </row>
    <row r="4" s="1" customFormat="1" ht="37.15" customHeight="1" spans="1:18">
      <c r="A4" s="43"/>
      <c r="B4" s="59"/>
      <c r="C4" s="43" t="s">
        <v>12</v>
      </c>
      <c r="D4" s="43" t="s">
        <v>13</v>
      </c>
      <c r="E4" s="11" t="s">
        <v>14</v>
      </c>
      <c r="F4" s="43" t="s">
        <v>15</v>
      </c>
      <c r="G4" s="12" t="s">
        <v>16</v>
      </c>
      <c r="H4" s="43" t="s">
        <v>17</v>
      </c>
      <c r="I4" s="43" t="s">
        <v>18</v>
      </c>
      <c r="J4" s="43" t="s">
        <v>19</v>
      </c>
      <c r="K4" s="43" t="s">
        <v>20</v>
      </c>
      <c r="L4" s="78" t="s">
        <v>21</v>
      </c>
      <c r="M4" s="64"/>
      <c r="N4" s="43"/>
      <c r="O4" s="43"/>
      <c r="P4" s="43"/>
      <c r="Q4" s="41"/>
      <c r="R4" s="41"/>
    </row>
    <row r="5" s="2" customFormat="1" ht="48" customHeight="1" spans="1:18">
      <c r="A5" s="68">
        <v>1</v>
      </c>
      <c r="B5" s="69" t="s">
        <v>22</v>
      </c>
      <c r="C5" s="81" t="s">
        <v>23</v>
      </c>
      <c r="D5" s="33" t="s">
        <v>24</v>
      </c>
      <c r="E5" s="33" t="s">
        <v>25</v>
      </c>
      <c r="F5" s="71" t="s">
        <v>26</v>
      </c>
      <c r="G5" s="72">
        <v>24.1375</v>
      </c>
      <c r="H5" s="68">
        <v>2</v>
      </c>
      <c r="I5" s="71" t="s">
        <v>27</v>
      </c>
      <c r="J5" s="71" t="s">
        <v>28</v>
      </c>
      <c r="K5" s="79" t="s">
        <v>29</v>
      </c>
      <c r="L5" s="80" t="s">
        <v>30</v>
      </c>
      <c r="M5" s="79" t="s">
        <v>31</v>
      </c>
      <c r="N5" s="68"/>
      <c r="O5" s="44"/>
      <c r="P5" s="44"/>
      <c r="Q5" s="45" t="str">
        <f>VLOOKUP(C5,[1]项目情况统计表!$D:$X,21,0)</f>
        <v>阿羌镇</v>
      </c>
      <c r="R5" s="45" t="s">
        <v>28</v>
      </c>
    </row>
    <row r="6" s="2" customFormat="1" ht="48" customHeight="1" spans="1:18">
      <c r="A6" s="68">
        <v>2</v>
      </c>
      <c r="B6" s="69" t="s">
        <v>22</v>
      </c>
      <c r="C6" s="81" t="s">
        <v>32</v>
      </c>
      <c r="D6" s="73" t="s">
        <v>33</v>
      </c>
      <c r="E6" s="33" t="s">
        <v>25</v>
      </c>
      <c r="F6" s="19" t="s">
        <v>26</v>
      </c>
      <c r="G6" s="19">
        <v>109.08</v>
      </c>
      <c r="H6" s="20" t="s">
        <v>34</v>
      </c>
      <c r="I6" s="19" t="s">
        <v>35</v>
      </c>
      <c r="J6" s="20" t="s">
        <v>35</v>
      </c>
      <c r="K6" s="20" t="s">
        <v>36</v>
      </c>
      <c r="L6" s="19" t="s">
        <v>37</v>
      </c>
      <c r="M6" s="79" t="s">
        <v>31</v>
      </c>
      <c r="N6" s="20"/>
      <c r="O6" s="44"/>
      <c r="P6" s="44"/>
      <c r="Q6" s="45" t="str">
        <f>VLOOKUP(C6,[1]项目情况统计表!$D:$X,21,0)</f>
        <v>阿克提坎墩乡</v>
      </c>
      <c r="R6" s="45" t="s">
        <v>35</v>
      </c>
    </row>
    <row r="7" s="2" customFormat="1" ht="48" customHeight="1" spans="1:18">
      <c r="A7" s="68">
        <v>3</v>
      </c>
      <c r="B7" s="69" t="s">
        <v>22</v>
      </c>
      <c r="C7" s="81" t="s">
        <v>38</v>
      </c>
      <c r="D7" s="19" t="s">
        <v>39</v>
      </c>
      <c r="E7" s="33" t="s">
        <v>25</v>
      </c>
      <c r="F7" s="19" t="s">
        <v>26</v>
      </c>
      <c r="G7" s="19">
        <v>30</v>
      </c>
      <c r="H7" s="20">
        <v>12</v>
      </c>
      <c r="I7" s="19" t="s">
        <v>40</v>
      </c>
      <c r="J7" s="20" t="s">
        <v>40</v>
      </c>
      <c r="K7" s="20" t="s">
        <v>36</v>
      </c>
      <c r="L7" s="19" t="s">
        <v>37</v>
      </c>
      <c r="M7" s="79" t="s">
        <v>31</v>
      </c>
      <c r="N7" s="20"/>
      <c r="O7" s="44"/>
      <c r="P7" s="44"/>
      <c r="Q7" s="45" t="str">
        <f>VLOOKUP(C7,[1]项目情况统计表!$D:$X,21,0)</f>
        <v>阿克提坎墩乡</v>
      </c>
      <c r="R7" s="45" t="s">
        <v>40</v>
      </c>
    </row>
    <row r="8" s="2" customFormat="1" ht="48" customHeight="1" spans="1:18">
      <c r="A8" s="68">
        <v>4</v>
      </c>
      <c r="B8" s="69" t="s">
        <v>22</v>
      </c>
      <c r="C8" s="81" t="s">
        <v>41</v>
      </c>
      <c r="D8" s="51" t="s">
        <v>42</v>
      </c>
      <c r="E8" s="33" t="s">
        <v>25</v>
      </c>
      <c r="F8" s="19" t="s">
        <v>26</v>
      </c>
      <c r="G8" s="19">
        <v>75.4</v>
      </c>
      <c r="H8" s="20">
        <v>2</v>
      </c>
      <c r="I8" s="19" t="s">
        <v>35</v>
      </c>
      <c r="J8" s="19" t="s">
        <v>35</v>
      </c>
      <c r="K8" s="20" t="s">
        <v>36</v>
      </c>
      <c r="L8" s="19" t="s">
        <v>37</v>
      </c>
      <c r="M8" s="79" t="s">
        <v>31</v>
      </c>
      <c r="N8" s="20"/>
      <c r="O8" s="44"/>
      <c r="P8" s="44"/>
      <c r="Q8" s="45" t="str">
        <f>VLOOKUP(C8,[1]项目情况统计表!$D:$X,21,0)</f>
        <v>阿克提坎墩乡</v>
      </c>
      <c r="R8" s="45" t="s">
        <v>35</v>
      </c>
    </row>
    <row r="9" s="2" customFormat="1" ht="48" customHeight="1" spans="1:18">
      <c r="A9" s="68">
        <v>5</v>
      </c>
      <c r="B9" s="69" t="s">
        <v>22</v>
      </c>
      <c r="C9" s="81" t="s">
        <v>43</v>
      </c>
      <c r="D9" s="19" t="s">
        <v>44</v>
      </c>
      <c r="E9" s="33" t="s">
        <v>25</v>
      </c>
      <c r="F9" s="19" t="str">
        <f>$F$7</f>
        <v>台</v>
      </c>
      <c r="G9" s="19">
        <v>2</v>
      </c>
      <c r="H9" s="20">
        <v>5</v>
      </c>
      <c r="I9" s="19" t="s">
        <v>35</v>
      </c>
      <c r="J9" s="20" t="s">
        <v>35</v>
      </c>
      <c r="K9" s="20" t="s">
        <v>29</v>
      </c>
      <c r="L9" s="19" t="s">
        <v>37</v>
      </c>
      <c r="M9" s="79" t="s">
        <v>31</v>
      </c>
      <c r="N9" s="20"/>
      <c r="O9" s="44"/>
      <c r="P9" s="44"/>
      <c r="Q9" s="45" t="str">
        <f>VLOOKUP(C9,[1]项目情况统计表!$D:$X,21,0)</f>
        <v>阿克提坎墩乡</v>
      </c>
      <c r="R9" s="45" t="s">
        <v>35</v>
      </c>
    </row>
    <row r="10" s="2" customFormat="1" ht="62" customHeight="1" spans="1:18">
      <c r="A10" s="68">
        <v>6</v>
      </c>
      <c r="B10" s="69" t="s">
        <v>22</v>
      </c>
      <c r="C10" s="81" t="s">
        <v>45</v>
      </c>
      <c r="D10" s="74" t="s">
        <v>46</v>
      </c>
      <c r="E10" s="33" t="s">
        <v>25</v>
      </c>
      <c r="F10" s="75" t="s">
        <v>26</v>
      </c>
      <c r="G10" s="51">
        <v>10</v>
      </c>
      <c r="H10" s="70">
        <v>20</v>
      </c>
      <c r="I10" s="75" t="s">
        <v>47</v>
      </c>
      <c r="J10" s="75" t="s">
        <v>47</v>
      </c>
      <c r="K10" s="20" t="s">
        <v>29</v>
      </c>
      <c r="L10" s="70" t="s">
        <v>48</v>
      </c>
      <c r="M10" s="70" t="s">
        <v>49</v>
      </c>
      <c r="N10" s="70"/>
      <c r="O10" s="44"/>
      <c r="P10" s="44"/>
      <c r="Q10" s="45" t="str">
        <f>VLOOKUP(C10,[1]项目情况统计表!$D:$X,21,0)</f>
        <v>巴格艾日克乡</v>
      </c>
      <c r="R10" s="45" t="s">
        <v>47</v>
      </c>
    </row>
    <row r="11" s="2" customFormat="1" ht="48" customHeight="1" spans="1:18">
      <c r="A11" s="68">
        <v>7</v>
      </c>
      <c r="B11" s="69" t="s">
        <v>22</v>
      </c>
      <c r="C11" s="81" t="s">
        <v>50</v>
      </c>
      <c r="D11" s="51" t="s">
        <v>51</v>
      </c>
      <c r="E11" s="33" t="s">
        <v>52</v>
      </c>
      <c r="F11" s="75" t="s">
        <v>53</v>
      </c>
      <c r="G11" s="51">
        <v>45</v>
      </c>
      <c r="H11" s="70">
        <v>1</v>
      </c>
      <c r="I11" s="75" t="s">
        <v>54</v>
      </c>
      <c r="J11" s="70" t="s">
        <v>54</v>
      </c>
      <c r="K11" s="70" t="s">
        <v>29</v>
      </c>
      <c r="L11" s="70" t="s">
        <v>37</v>
      </c>
      <c r="M11" s="70" t="s">
        <v>55</v>
      </c>
      <c r="N11" s="70"/>
      <c r="O11" s="44"/>
      <c r="P11" s="44"/>
      <c r="Q11" s="45" t="str">
        <f>VLOOKUP(C11,[1]项目情况统计表!$D:$X,21,0)</f>
        <v>英吾斯塘乡</v>
      </c>
      <c r="R11" s="45" t="s">
        <v>54</v>
      </c>
    </row>
  </sheetData>
  <autoFilter ref="A4:R11">
    <extLst/>
  </autoFilter>
  <mergeCells count="11">
    <mergeCell ref="A2:P2"/>
    <mergeCell ref="C3:I3"/>
    <mergeCell ref="J3:L3"/>
    <mergeCell ref="A3:A4"/>
    <mergeCell ref="B3:B4"/>
    <mergeCell ref="M3:M4"/>
    <mergeCell ref="N3:N4"/>
    <mergeCell ref="O3:O4"/>
    <mergeCell ref="P3:P4"/>
    <mergeCell ref="Q3:Q4"/>
    <mergeCell ref="R3:R4"/>
  </mergeCells>
  <pageMargins left="0.7" right="0.7" top="0.75" bottom="0.75" header="0.3" footer="0.3"/>
  <pageSetup paperSize="9" scale="5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workbookViewId="0">
      <selection activeCell="E4" sqref="E4"/>
    </sheetView>
  </sheetViews>
  <sheetFormatPr defaultColWidth="9" defaultRowHeight="14.4"/>
  <cols>
    <col min="1" max="11" width="11.0648148148148" customWidth="1"/>
  </cols>
  <sheetData>
    <row r="1" ht="24.85" customHeight="1" spans="1:1">
      <c r="A1" s="55" t="s">
        <v>56</v>
      </c>
    </row>
    <row r="2" s="53" customFormat="1" ht="57" customHeight="1" spans="1:13">
      <c r="A2" s="56" t="s">
        <v>57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="54" customFormat="1" ht="32.35" customHeight="1" spans="1:13">
      <c r="A3" s="57" t="s">
        <v>2</v>
      </c>
      <c r="B3" s="58" t="s">
        <v>3</v>
      </c>
      <c r="C3" s="57" t="s">
        <v>4</v>
      </c>
      <c r="D3" s="57"/>
      <c r="E3" s="57"/>
      <c r="F3" s="57"/>
      <c r="G3" s="57"/>
      <c r="H3" s="57"/>
      <c r="I3" s="57"/>
      <c r="J3" s="43" t="s">
        <v>6</v>
      </c>
      <c r="K3" s="57" t="s">
        <v>7</v>
      </c>
      <c r="L3" s="40" t="s">
        <v>8</v>
      </c>
      <c r="M3" s="40" t="s">
        <v>9</v>
      </c>
    </row>
    <row r="4" s="54" customFormat="1" ht="32.35" customHeight="1" spans="1:13">
      <c r="A4" s="43"/>
      <c r="B4" s="59"/>
      <c r="C4" s="43" t="s">
        <v>12</v>
      </c>
      <c r="D4" s="43" t="s">
        <v>13</v>
      </c>
      <c r="E4" s="11" t="s">
        <v>14</v>
      </c>
      <c r="F4" s="43" t="s">
        <v>17</v>
      </c>
      <c r="G4" s="43" t="s">
        <v>15</v>
      </c>
      <c r="H4" s="43" t="s">
        <v>16</v>
      </c>
      <c r="I4" s="43" t="s">
        <v>18</v>
      </c>
      <c r="J4" s="64"/>
      <c r="K4" s="43"/>
      <c r="L4" s="43"/>
      <c r="M4" s="43"/>
    </row>
    <row r="5" ht="24" customHeight="1" spans="1:13">
      <c r="A5" s="60"/>
      <c r="B5" s="60"/>
      <c r="C5" s="60"/>
      <c r="D5" s="61"/>
      <c r="E5" s="61"/>
      <c r="F5" s="61"/>
      <c r="G5" s="61"/>
      <c r="H5" s="60"/>
      <c r="I5" s="60"/>
      <c r="J5" s="60"/>
      <c r="K5" s="60"/>
      <c r="L5" s="65"/>
      <c r="M5" s="65"/>
    </row>
    <row r="6" spans="1:13">
      <c r="A6" s="60"/>
      <c r="B6" s="62"/>
      <c r="C6" s="62"/>
      <c r="D6" s="63"/>
      <c r="E6" s="63"/>
      <c r="F6" s="63"/>
      <c r="G6" s="63"/>
      <c r="H6" s="62"/>
      <c r="I6" s="62"/>
      <c r="J6" s="62"/>
      <c r="K6" s="62"/>
      <c r="L6" s="65"/>
      <c r="M6" s="65"/>
    </row>
    <row r="7" spans="1:13">
      <c r="A7" s="60"/>
      <c r="B7" s="62"/>
      <c r="C7" s="62"/>
      <c r="D7" s="63"/>
      <c r="E7" s="63"/>
      <c r="F7" s="63"/>
      <c r="G7" s="63"/>
      <c r="H7" s="62"/>
      <c r="I7" s="62"/>
      <c r="J7" s="62"/>
      <c r="K7" s="62"/>
      <c r="L7" s="65"/>
      <c r="M7" s="65"/>
    </row>
    <row r="8" spans="1:13">
      <c r="A8" s="60"/>
      <c r="B8" s="62"/>
      <c r="C8" s="62"/>
      <c r="D8" s="63"/>
      <c r="E8" s="63"/>
      <c r="F8" s="63"/>
      <c r="G8" s="63"/>
      <c r="H8" s="62"/>
      <c r="I8" s="62"/>
      <c r="J8" s="62"/>
      <c r="K8" s="62"/>
      <c r="L8" s="65"/>
      <c r="M8" s="65"/>
    </row>
    <row r="9" spans="1:13">
      <c r="A9" s="60"/>
      <c r="B9" s="62"/>
      <c r="C9" s="62"/>
      <c r="D9" s="63"/>
      <c r="E9" s="63"/>
      <c r="F9" s="63"/>
      <c r="G9" s="63"/>
      <c r="H9" s="62"/>
      <c r="I9" s="62"/>
      <c r="J9" s="62"/>
      <c r="K9" s="62"/>
      <c r="L9" s="65"/>
      <c r="M9" s="65"/>
    </row>
    <row r="10" spans="1:13">
      <c r="A10" s="60"/>
      <c r="B10" s="62"/>
      <c r="C10" s="62"/>
      <c r="D10" s="63"/>
      <c r="E10" s="63"/>
      <c r="F10" s="63"/>
      <c r="G10" s="63"/>
      <c r="H10" s="62"/>
      <c r="I10" s="62"/>
      <c r="J10" s="62"/>
      <c r="K10" s="62"/>
      <c r="L10" s="65"/>
      <c r="M10" s="65"/>
    </row>
    <row r="11" spans="1:13">
      <c r="A11" s="60"/>
      <c r="B11" s="62"/>
      <c r="C11" s="62"/>
      <c r="D11" s="63"/>
      <c r="E11" s="63"/>
      <c r="F11" s="63"/>
      <c r="G11" s="63"/>
      <c r="H11" s="62"/>
      <c r="I11" s="62"/>
      <c r="J11" s="62"/>
      <c r="K11" s="62"/>
      <c r="L11" s="65"/>
      <c r="M11" s="65"/>
    </row>
    <row r="12" spans="1:13">
      <c r="A12" s="60"/>
      <c r="B12" s="62"/>
      <c r="C12" s="62"/>
      <c r="D12" s="63"/>
      <c r="E12" s="63"/>
      <c r="F12" s="63"/>
      <c r="G12" s="63"/>
      <c r="H12" s="62"/>
      <c r="I12" s="62"/>
      <c r="J12" s="62"/>
      <c r="K12" s="62"/>
      <c r="L12" s="65"/>
      <c r="M12" s="65"/>
    </row>
    <row r="13" spans="1:13">
      <c r="A13" s="60"/>
      <c r="B13" s="62"/>
      <c r="C13" s="62"/>
      <c r="D13" s="63"/>
      <c r="E13" s="63"/>
      <c r="F13" s="63"/>
      <c r="G13" s="63"/>
      <c r="H13" s="62"/>
      <c r="I13" s="62"/>
      <c r="J13" s="62"/>
      <c r="K13" s="62"/>
      <c r="L13" s="65"/>
      <c r="M13" s="65"/>
    </row>
    <row r="14" spans="1:13">
      <c r="A14" s="60"/>
      <c r="B14" s="62"/>
      <c r="C14" s="62"/>
      <c r="D14" s="63"/>
      <c r="E14" s="63"/>
      <c r="F14" s="63"/>
      <c r="G14" s="63"/>
      <c r="H14" s="62"/>
      <c r="I14" s="62"/>
      <c r="J14" s="62"/>
      <c r="K14" s="62"/>
      <c r="L14" s="65"/>
      <c r="M14" s="65"/>
    </row>
    <row r="15" spans="1:13">
      <c r="A15" s="60"/>
      <c r="B15" s="62"/>
      <c r="C15" s="62"/>
      <c r="D15" s="63"/>
      <c r="E15" s="63"/>
      <c r="F15" s="63"/>
      <c r="G15" s="63"/>
      <c r="H15" s="62"/>
      <c r="I15" s="62"/>
      <c r="J15" s="62"/>
      <c r="K15" s="62"/>
      <c r="L15" s="65"/>
      <c r="M15" s="65"/>
    </row>
    <row r="16" spans="1:13">
      <c r="A16" s="60"/>
      <c r="B16" s="62"/>
      <c r="C16" s="62"/>
      <c r="D16" s="63"/>
      <c r="E16" s="63"/>
      <c r="F16" s="63"/>
      <c r="G16" s="63"/>
      <c r="H16" s="62"/>
      <c r="I16" s="62"/>
      <c r="J16" s="62"/>
      <c r="K16" s="62"/>
      <c r="L16" s="65"/>
      <c r="M16" s="65"/>
    </row>
    <row r="17" spans="1:13">
      <c r="A17" s="60"/>
      <c r="B17" s="62"/>
      <c r="C17" s="62"/>
      <c r="D17" s="63"/>
      <c r="E17" s="63"/>
      <c r="F17" s="63"/>
      <c r="G17" s="63"/>
      <c r="H17" s="62"/>
      <c r="I17" s="62"/>
      <c r="J17" s="62"/>
      <c r="K17" s="62"/>
      <c r="L17" s="65"/>
      <c r="M17" s="65"/>
    </row>
    <row r="18" spans="1:13">
      <c r="A18" s="60"/>
      <c r="B18" s="62"/>
      <c r="C18" s="62"/>
      <c r="D18" s="63"/>
      <c r="E18" s="63"/>
      <c r="F18" s="63"/>
      <c r="G18" s="63"/>
      <c r="H18" s="62"/>
      <c r="I18" s="62"/>
      <c r="J18" s="62"/>
      <c r="K18" s="62"/>
      <c r="L18" s="65"/>
      <c r="M18" s="65"/>
    </row>
    <row r="19" spans="1:13">
      <c r="A19" s="60"/>
      <c r="B19" s="62"/>
      <c r="C19" s="62"/>
      <c r="D19" s="63"/>
      <c r="E19" s="63"/>
      <c r="F19" s="63"/>
      <c r="G19" s="63"/>
      <c r="H19" s="62"/>
      <c r="I19" s="62"/>
      <c r="J19" s="62"/>
      <c r="K19" s="62"/>
      <c r="L19" s="65"/>
      <c r="M19" s="65"/>
    </row>
    <row r="20" spans="1:13">
      <c r="A20" s="60"/>
      <c r="B20" s="62"/>
      <c r="C20" s="62"/>
      <c r="D20" s="63"/>
      <c r="E20" s="63"/>
      <c r="F20" s="63"/>
      <c r="G20" s="63"/>
      <c r="H20" s="62"/>
      <c r="I20" s="62"/>
      <c r="J20" s="62"/>
      <c r="K20" s="62"/>
      <c r="L20" s="65"/>
      <c r="M20" s="65"/>
    </row>
    <row r="21" spans="1:13">
      <c r="A21" s="60"/>
      <c r="B21" s="62"/>
      <c r="C21" s="62"/>
      <c r="D21" s="63"/>
      <c r="E21" s="63"/>
      <c r="F21" s="63"/>
      <c r="G21" s="63"/>
      <c r="H21" s="62"/>
      <c r="I21" s="62"/>
      <c r="J21" s="62"/>
      <c r="K21" s="62"/>
      <c r="L21" s="65"/>
      <c r="M21" s="65"/>
    </row>
    <row r="22" spans="1:13">
      <c r="A22" s="60"/>
      <c r="B22" s="62"/>
      <c r="C22" s="62"/>
      <c r="D22" s="63"/>
      <c r="E22" s="63"/>
      <c r="F22" s="63"/>
      <c r="G22" s="63"/>
      <c r="H22" s="62"/>
      <c r="I22" s="62"/>
      <c r="J22" s="62"/>
      <c r="K22" s="62"/>
      <c r="L22" s="65"/>
      <c r="M22" s="65"/>
    </row>
    <row r="23" spans="1:13">
      <c r="A23" s="60"/>
      <c r="B23" s="62"/>
      <c r="C23" s="62"/>
      <c r="D23" s="63"/>
      <c r="E23" s="63"/>
      <c r="F23" s="63"/>
      <c r="G23" s="63"/>
      <c r="H23" s="62"/>
      <c r="I23" s="62"/>
      <c r="J23" s="62"/>
      <c r="K23" s="62"/>
      <c r="L23" s="65"/>
      <c r="M23" s="65"/>
    </row>
    <row r="24" spans="1:13">
      <c r="A24" s="60"/>
      <c r="B24" s="62"/>
      <c r="C24" s="62"/>
      <c r="D24" s="63"/>
      <c r="E24" s="63"/>
      <c r="F24" s="63"/>
      <c r="G24" s="63"/>
      <c r="H24" s="62"/>
      <c r="I24" s="62"/>
      <c r="J24" s="62"/>
      <c r="K24" s="62"/>
      <c r="L24" s="65"/>
      <c r="M24" s="65"/>
    </row>
  </sheetData>
  <mergeCells count="8">
    <mergeCell ref="A2:M2"/>
    <mergeCell ref="C3:I3"/>
    <mergeCell ref="A3:A4"/>
    <mergeCell ref="B3:B4"/>
    <mergeCell ref="J3:J4"/>
    <mergeCell ref="K3:K4"/>
    <mergeCell ref="L3:L4"/>
    <mergeCell ref="M3:M4"/>
  </mergeCells>
  <printOptions horizontalCentered="1" verticalCentered="1"/>
  <pageMargins left="0.196527777777778" right="0.196527777777778" top="0.393055555555556" bottom="0.393055555555556" header="0" footer="0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6"/>
  <sheetViews>
    <sheetView tabSelected="1" zoomScale="85" zoomScaleNormal="85" workbookViewId="0">
      <selection activeCell="G12" sqref="G12"/>
    </sheetView>
  </sheetViews>
  <sheetFormatPr defaultColWidth="9" defaultRowHeight="14.4"/>
  <cols>
    <col min="2" max="2" width="8.69444444444444" style="3" customWidth="1"/>
    <col min="3" max="3" width="21.4166666666667" style="3" customWidth="1"/>
    <col min="4" max="4" width="32.3796296296296" style="3" customWidth="1"/>
    <col min="5" max="5" width="19.787037037037" style="3" customWidth="1"/>
    <col min="6" max="6" width="22.5" customWidth="1"/>
    <col min="7" max="7" width="11.7962962962963" customWidth="1"/>
    <col min="8" max="8" width="14" customWidth="1"/>
    <col min="9" max="9" width="31.5277777777778" customWidth="1"/>
    <col min="10" max="10" width="17" customWidth="1"/>
    <col min="13" max="14" width="9" style="4"/>
  </cols>
  <sheetData>
    <row r="1" spans="1:10">
      <c r="A1" s="5" t="s">
        <v>58</v>
      </c>
      <c r="B1" s="6"/>
      <c r="C1" s="6"/>
      <c r="D1" s="6"/>
      <c r="E1" s="6"/>
      <c r="F1" s="6"/>
      <c r="G1" s="7"/>
      <c r="H1" s="7"/>
      <c r="I1" s="7"/>
      <c r="J1" s="7"/>
    </row>
    <row r="2" ht="56" customHeight="1" spans="1:12">
      <c r="A2" s="8" t="s">
        <v>59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1" customFormat="1" ht="30" customHeight="1" spans="1:14">
      <c r="A3" s="9" t="s">
        <v>2</v>
      </c>
      <c r="B3" s="10" t="s">
        <v>3</v>
      </c>
      <c r="C3" s="9" t="s">
        <v>4</v>
      </c>
      <c r="D3" s="9"/>
      <c r="E3" s="9"/>
      <c r="F3" s="9"/>
      <c r="G3" s="9"/>
      <c r="H3" s="9"/>
      <c r="I3" s="11" t="s">
        <v>6</v>
      </c>
      <c r="J3" s="9" t="s">
        <v>7</v>
      </c>
      <c r="K3" s="40" t="s">
        <v>8</v>
      </c>
      <c r="L3" s="40" t="s">
        <v>9</v>
      </c>
      <c r="M3" s="41" t="s">
        <v>10</v>
      </c>
      <c r="N3" s="41" t="s">
        <v>11</v>
      </c>
    </row>
    <row r="4" s="1" customFormat="1" ht="30" customHeight="1" spans="1:14">
      <c r="A4" s="11"/>
      <c r="B4" s="12"/>
      <c r="C4" s="11" t="s">
        <v>12</v>
      </c>
      <c r="D4" s="11" t="s">
        <v>13</v>
      </c>
      <c r="E4" s="11" t="s">
        <v>14</v>
      </c>
      <c r="F4" s="11" t="s">
        <v>17</v>
      </c>
      <c r="G4" s="11" t="s">
        <v>15</v>
      </c>
      <c r="H4" s="11" t="s">
        <v>16</v>
      </c>
      <c r="I4" s="42"/>
      <c r="J4" s="11"/>
      <c r="K4" s="43"/>
      <c r="L4" s="43"/>
      <c r="M4" s="41"/>
      <c r="N4" s="41"/>
    </row>
    <row r="5" s="2" customFormat="1" ht="26" customHeight="1" spans="1:14">
      <c r="A5" s="13">
        <v>1</v>
      </c>
      <c r="B5" s="14" t="s">
        <v>22</v>
      </c>
      <c r="C5" s="82" t="s">
        <v>60</v>
      </c>
      <c r="D5" s="16" t="s">
        <v>61</v>
      </c>
      <c r="E5" s="16" t="s">
        <v>62</v>
      </c>
      <c r="F5" s="17">
        <v>588</v>
      </c>
      <c r="G5" s="16" t="s">
        <v>63</v>
      </c>
      <c r="H5" s="13">
        <v>83.496</v>
      </c>
      <c r="I5" s="20" t="s">
        <v>49</v>
      </c>
      <c r="J5" s="13"/>
      <c r="K5" s="44"/>
      <c r="L5" s="44"/>
      <c r="M5" s="45" t="str">
        <f>VLOOKUP(C5,[1]项目情况统计表!$D:$Y,21,0)</f>
        <v>阿羌镇</v>
      </c>
      <c r="N5" s="45" t="str">
        <f>VLOOKUP(C5,[1]项目情况统计表!$D:$Y,22,0)</f>
        <v>阿羌村、依山干村、萨尔干吉村、喀特勒什村</v>
      </c>
    </row>
    <row r="6" s="2" customFormat="1" ht="26" customHeight="1" spans="1:14">
      <c r="A6" s="13">
        <v>2</v>
      </c>
      <c r="B6" s="14" t="s">
        <v>22</v>
      </c>
      <c r="C6" s="82" t="s">
        <v>64</v>
      </c>
      <c r="D6" s="16" t="s">
        <v>65</v>
      </c>
      <c r="E6" s="16" t="s">
        <v>66</v>
      </c>
      <c r="F6" s="17">
        <v>154</v>
      </c>
      <c r="G6" s="16" t="s">
        <v>26</v>
      </c>
      <c r="H6" s="13">
        <v>20</v>
      </c>
      <c r="I6" s="34" t="s">
        <v>31</v>
      </c>
      <c r="J6" s="46"/>
      <c r="K6" s="44"/>
      <c r="L6" s="44"/>
      <c r="M6" s="45" t="str">
        <f>VLOOKUP(C6,[1]项目情况统计表!$D:$Y,21,0)</f>
        <v>阿羌镇</v>
      </c>
      <c r="N6" s="45" t="str">
        <f>VLOOKUP(C6,[1]项目情况统计表!$D:$Y,22,0)</f>
        <v>阿羌村、依山干村、萨尔干吉村、喀特勒什村</v>
      </c>
    </row>
    <row r="7" s="2" customFormat="1" ht="26" customHeight="1" spans="1:14">
      <c r="A7" s="13">
        <v>3</v>
      </c>
      <c r="B7" s="14" t="s">
        <v>22</v>
      </c>
      <c r="C7" s="82" t="s">
        <v>67</v>
      </c>
      <c r="D7" s="16" t="s">
        <v>68</v>
      </c>
      <c r="E7" s="16" t="s">
        <v>62</v>
      </c>
      <c r="F7" s="17">
        <v>58</v>
      </c>
      <c r="G7" s="16" t="s">
        <v>53</v>
      </c>
      <c r="H7" s="13">
        <v>175</v>
      </c>
      <c r="I7" s="34" t="s">
        <v>31</v>
      </c>
      <c r="J7" s="46"/>
      <c r="K7" s="44"/>
      <c r="L7" s="44"/>
      <c r="M7" s="45" t="str">
        <f>VLOOKUP(C7,[1]项目情况统计表!$D:$Y,21,0)</f>
        <v>阿羌镇</v>
      </c>
      <c r="N7" s="45" t="str">
        <f>VLOOKUP(C7,[1]项目情况统计表!$D:$Y,22,0)</f>
        <v>阿羌镇阿羌村，萨尔干吉村，依山干村，喀特勒什村</v>
      </c>
    </row>
    <row r="8" s="2" customFormat="1" ht="26" customHeight="1" spans="1:14">
      <c r="A8" s="13">
        <v>4</v>
      </c>
      <c r="B8" s="14" t="s">
        <v>22</v>
      </c>
      <c r="C8" s="83" t="s">
        <v>69</v>
      </c>
      <c r="D8" s="19" t="s">
        <v>70</v>
      </c>
      <c r="E8" s="16" t="s">
        <v>62</v>
      </c>
      <c r="F8" s="19">
        <v>1300</v>
      </c>
      <c r="G8" s="19" t="s">
        <v>63</v>
      </c>
      <c r="H8" s="20">
        <v>130</v>
      </c>
      <c r="I8" s="20" t="s">
        <v>49</v>
      </c>
      <c r="J8" s="20"/>
      <c r="K8" s="44"/>
      <c r="L8" s="44"/>
      <c r="M8" s="45" t="str">
        <f>VLOOKUP(C8,[1]项目情况统计表!$D:$Y,21,0)</f>
        <v>库拉木勒克乡</v>
      </c>
      <c r="N8" s="45" t="str">
        <f>VLOOKUP(C8,[1]项目情况统计表!$D:$Y,22,0)</f>
        <v>库拉木勒克乡木布拉克村、巴什克其克村</v>
      </c>
    </row>
    <row r="9" s="2" customFormat="1" ht="26" customHeight="1" spans="1:14">
      <c r="A9" s="13">
        <v>5</v>
      </c>
      <c r="B9" s="14" t="s">
        <v>22</v>
      </c>
      <c r="C9" s="83" t="s">
        <v>71</v>
      </c>
      <c r="D9" s="19" t="s">
        <v>70</v>
      </c>
      <c r="E9" s="16" t="s">
        <v>62</v>
      </c>
      <c r="F9" s="19">
        <v>1000</v>
      </c>
      <c r="G9" s="19" t="s">
        <v>63</v>
      </c>
      <c r="H9" s="20">
        <v>100</v>
      </c>
      <c r="I9" s="20" t="s">
        <v>49</v>
      </c>
      <c r="J9" s="20"/>
      <c r="K9" s="44"/>
      <c r="L9" s="44"/>
      <c r="M9" s="45" t="str">
        <f>VLOOKUP(C9,[1]项目情况统计表!$D:$Y,21,0)</f>
        <v>库拉木勒克乡</v>
      </c>
      <c r="N9" s="45" t="str">
        <f>VLOOKUP(C9,[1]项目情况统计表!$D:$Y,22,0)</f>
        <v>阿克亚村、江尕勒萨依村</v>
      </c>
    </row>
    <row r="10" s="2" customFormat="1" ht="26" customHeight="1" spans="1:14">
      <c r="A10" s="13">
        <v>6</v>
      </c>
      <c r="B10" s="14" t="s">
        <v>22</v>
      </c>
      <c r="C10" s="83" t="s">
        <v>72</v>
      </c>
      <c r="D10" s="19" t="s">
        <v>70</v>
      </c>
      <c r="E10" s="16" t="s">
        <v>62</v>
      </c>
      <c r="F10" s="19">
        <v>500</v>
      </c>
      <c r="G10" s="19" t="s">
        <v>63</v>
      </c>
      <c r="H10" s="20">
        <v>50</v>
      </c>
      <c r="I10" s="20" t="s">
        <v>49</v>
      </c>
      <c r="J10" s="20"/>
      <c r="K10" s="44"/>
      <c r="L10" s="44"/>
      <c r="M10" s="45" t="str">
        <f>VLOOKUP(C10,[1]项目情况统计表!$D:$Y,21,0)</f>
        <v>库拉木勒克乡</v>
      </c>
      <c r="N10" s="45" t="str">
        <f>VLOOKUP(C10,[1]项目情况统计表!$D:$Y,22,0)</f>
        <v>其木布拉克村</v>
      </c>
    </row>
    <row r="11" s="2" customFormat="1" ht="26" customHeight="1" spans="1:14">
      <c r="A11" s="13">
        <v>7</v>
      </c>
      <c r="B11" s="14" t="s">
        <v>22</v>
      </c>
      <c r="C11" s="83" t="s">
        <v>73</v>
      </c>
      <c r="D11" s="19" t="s">
        <v>70</v>
      </c>
      <c r="E11" s="16" t="s">
        <v>62</v>
      </c>
      <c r="F11" s="19">
        <v>500</v>
      </c>
      <c r="G11" s="19" t="s">
        <v>63</v>
      </c>
      <c r="H11" s="20">
        <v>50</v>
      </c>
      <c r="I11" s="20" t="s">
        <v>49</v>
      </c>
      <c r="J11" s="20"/>
      <c r="K11" s="44"/>
      <c r="L11" s="44"/>
      <c r="M11" s="45" t="str">
        <f>VLOOKUP(C11,[1]项目情况统计表!$D:$Y,21,0)</f>
        <v>库拉木勒克乡</v>
      </c>
      <c r="N11" s="45" t="str">
        <f>VLOOKUP(C11,[1]项目情况统计表!$D:$Y,22,0)</f>
        <v>巴什克其克村</v>
      </c>
    </row>
    <row r="12" s="2" customFormat="1" ht="26" customHeight="1" spans="1:14">
      <c r="A12" s="13">
        <v>8</v>
      </c>
      <c r="B12" s="14" t="s">
        <v>22</v>
      </c>
      <c r="C12" s="83" t="s">
        <v>74</v>
      </c>
      <c r="D12" s="19" t="s">
        <v>70</v>
      </c>
      <c r="E12" s="16" t="s">
        <v>62</v>
      </c>
      <c r="F12" s="19">
        <v>1000</v>
      </c>
      <c r="G12" s="19" t="s">
        <v>63</v>
      </c>
      <c r="H12" s="20">
        <v>100</v>
      </c>
      <c r="I12" s="20" t="s">
        <v>49</v>
      </c>
      <c r="J12" s="20"/>
      <c r="K12" s="44"/>
      <c r="L12" s="44"/>
      <c r="M12" s="45" t="str">
        <f>VLOOKUP(C12,[1]项目情况统计表!$D:$Y,21,0)</f>
        <v>库拉木勒克乡</v>
      </c>
      <c r="N12" s="45" t="str">
        <f>VLOOKUP(C12,[1]项目情况统计表!$D:$Y,22,0)</f>
        <v>库拉木勒克村、阿克亚村、江尕勒萨依村</v>
      </c>
    </row>
    <row r="13" s="2" customFormat="1" ht="26" customHeight="1" spans="1:14">
      <c r="A13" s="13">
        <v>9</v>
      </c>
      <c r="B13" s="14" t="s">
        <v>22</v>
      </c>
      <c r="C13" s="83" t="s">
        <v>75</v>
      </c>
      <c r="D13" s="19" t="s">
        <v>70</v>
      </c>
      <c r="E13" s="16" t="s">
        <v>62</v>
      </c>
      <c r="F13" s="19">
        <v>300</v>
      </c>
      <c r="G13" s="19" t="s">
        <v>63</v>
      </c>
      <c r="H13" s="20">
        <v>30</v>
      </c>
      <c r="I13" s="20" t="s">
        <v>49</v>
      </c>
      <c r="J13" s="20"/>
      <c r="K13" s="44"/>
      <c r="L13" s="44"/>
      <c r="M13" s="45" t="str">
        <f>VLOOKUP(C13,[1]项目情况统计表!$D:$Y,21,0)</f>
        <v>库拉木勒克乡</v>
      </c>
      <c r="N13" s="45" t="str">
        <f>VLOOKUP(C13,[1]项目情况统计表!$D:$Y,22,0)</f>
        <v>阿克亚村</v>
      </c>
    </row>
    <row r="14" s="2" customFormat="1" ht="26" customHeight="1" spans="1:14">
      <c r="A14" s="13">
        <v>10</v>
      </c>
      <c r="B14" s="14" t="s">
        <v>22</v>
      </c>
      <c r="C14" s="83" t="s">
        <v>76</v>
      </c>
      <c r="D14" s="19" t="s">
        <v>70</v>
      </c>
      <c r="E14" s="16" t="s">
        <v>62</v>
      </c>
      <c r="F14" s="19">
        <v>700</v>
      </c>
      <c r="G14" s="19" t="s">
        <v>63</v>
      </c>
      <c r="H14" s="20">
        <v>70</v>
      </c>
      <c r="I14" s="20" t="s">
        <v>49</v>
      </c>
      <c r="J14" s="20"/>
      <c r="K14" s="44"/>
      <c r="L14" s="44"/>
      <c r="M14" s="45" t="str">
        <f>VLOOKUP(C14,[1]项目情况统计表!$D:$Y,21,0)</f>
        <v>库拉木勒克乡</v>
      </c>
      <c r="N14" s="45" t="str">
        <f>VLOOKUP(C14,[1]项目情况统计表!$D:$Y,22,0)</f>
        <v>库拉木勒克村</v>
      </c>
    </row>
    <row r="15" s="2" customFormat="1" ht="26" customHeight="1" spans="1:14">
      <c r="A15" s="13">
        <v>11</v>
      </c>
      <c r="B15" s="14" t="s">
        <v>22</v>
      </c>
      <c r="C15" s="84" t="s">
        <v>77</v>
      </c>
      <c r="D15" s="19" t="s">
        <v>70</v>
      </c>
      <c r="E15" s="16" t="s">
        <v>62</v>
      </c>
      <c r="F15" s="19">
        <v>650</v>
      </c>
      <c r="G15" s="19" t="s">
        <v>63</v>
      </c>
      <c r="H15" s="19">
        <v>82.55</v>
      </c>
      <c r="I15" s="20" t="s">
        <v>49</v>
      </c>
      <c r="J15" s="19"/>
      <c r="K15" s="44"/>
      <c r="L15" s="44"/>
      <c r="M15" s="45" t="str">
        <f>VLOOKUP(C15,[1]项目情况统计表!$D:$Y,21,0)</f>
        <v>奥依亚依拉克镇</v>
      </c>
      <c r="N15" s="45" t="str">
        <f>VLOOKUP(C15,[1]项目情况统计表!$D:$Y,22,0)</f>
        <v>奥依亚依拉克镇色日克阔勒村</v>
      </c>
    </row>
    <row r="16" s="2" customFormat="1" ht="26" customHeight="1" spans="1:14">
      <c r="A16" s="13">
        <v>12</v>
      </c>
      <c r="B16" s="14" t="s">
        <v>22</v>
      </c>
      <c r="C16" s="84" t="s">
        <v>78</v>
      </c>
      <c r="D16" s="19" t="s">
        <v>70</v>
      </c>
      <c r="E16" s="16" t="s">
        <v>62</v>
      </c>
      <c r="F16" s="19">
        <v>650</v>
      </c>
      <c r="G16" s="19" t="s">
        <v>63</v>
      </c>
      <c r="H16" s="19">
        <v>82.55</v>
      </c>
      <c r="I16" s="20" t="s">
        <v>49</v>
      </c>
      <c r="J16" s="19"/>
      <c r="K16" s="44"/>
      <c r="L16" s="44"/>
      <c r="M16" s="45" t="str">
        <f>VLOOKUP(C16,[1]项目情况统计表!$D:$Y,21,0)</f>
        <v>奥依亚依拉克镇</v>
      </c>
      <c r="N16" s="45" t="str">
        <f>VLOOKUP(C16,[1]项目情况统计表!$D:$Y,22,0)</f>
        <v>布谷纳村</v>
      </c>
    </row>
    <row r="17" s="2" customFormat="1" ht="26" customHeight="1" spans="1:14">
      <c r="A17" s="13">
        <v>13</v>
      </c>
      <c r="B17" s="14" t="s">
        <v>22</v>
      </c>
      <c r="C17" s="85" t="s">
        <v>79</v>
      </c>
      <c r="D17" s="22" t="s">
        <v>80</v>
      </c>
      <c r="E17" s="22" t="s">
        <v>62</v>
      </c>
      <c r="F17" s="19">
        <v>100</v>
      </c>
      <c r="G17" s="19" t="s">
        <v>81</v>
      </c>
      <c r="H17" s="19">
        <v>70</v>
      </c>
      <c r="I17" s="20" t="s">
        <v>49</v>
      </c>
      <c r="J17" s="19"/>
      <c r="K17" s="44"/>
      <c r="L17" s="44"/>
      <c r="M17" s="45" t="str">
        <f>VLOOKUP(C17,[1]项目情况统计表!$D:$Y,21,0)</f>
        <v>奥依亚依拉克镇</v>
      </c>
      <c r="N17" s="45" t="str">
        <f>VLOOKUP(C17,[1]项目情况统计表!$D:$Y,22,0)</f>
        <v>奥依亚依拉克镇苏塘村</v>
      </c>
    </row>
    <row r="18" s="2" customFormat="1" ht="26" customHeight="1" spans="1:14">
      <c r="A18" s="13">
        <v>14</v>
      </c>
      <c r="B18" s="14" t="s">
        <v>22</v>
      </c>
      <c r="C18" s="85" t="s">
        <v>82</v>
      </c>
      <c r="D18" s="22" t="s">
        <v>70</v>
      </c>
      <c r="E18" s="16" t="s">
        <v>62</v>
      </c>
      <c r="F18" s="19">
        <v>550</v>
      </c>
      <c r="G18" s="19" t="s">
        <v>63</v>
      </c>
      <c r="H18" s="19">
        <v>69.85</v>
      </c>
      <c r="I18" s="20" t="s">
        <v>49</v>
      </c>
      <c r="J18" s="19"/>
      <c r="K18" s="44"/>
      <c r="L18" s="44"/>
      <c r="M18" s="45" t="str">
        <f>VLOOKUP(C18,[1]项目情况统计表!$D:$Y,21,0)</f>
        <v>奥依亚依拉克镇</v>
      </c>
      <c r="N18" s="45" t="str">
        <f>VLOOKUP(C18,[1]项目情况统计表!$D:$Y,22,0)</f>
        <v>奥依亚依拉克镇阿尔帕村、奥依亚伊拉克村</v>
      </c>
    </row>
    <row r="19" s="2" customFormat="1" ht="26" customHeight="1" spans="1:14">
      <c r="A19" s="13">
        <v>15</v>
      </c>
      <c r="B19" s="14" t="s">
        <v>22</v>
      </c>
      <c r="C19" s="85" t="s">
        <v>83</v>
      </c>
      <c r="D19" s="22" t="s">
        <v>84</v>
      </c>
      <c r="E19" s="22" t="s">
        <v>62</v>
      </c>
      <c r="F19" s="19">
        <v>100</v>
      </c>
      <c r="G19" s="19" t="s">
        <v>85</v>
      </c>
      <c r="H19" s="19">
        <v>100</v>
      </c>
      <c r="I19" s="20" t="s">
        <v>49</v>
      </c>
      <c r="J19" s="19"/>
      <c r="K19" s="44"/>
      <c r="L19" s="44"/>
      <c r="M19" s="45" t="str">
        <f>VLOOKUP(C19,[1]项目情况统计表!$D:$Y,21,0)</f>
        <v>奥依亚依拉克镇</v>
      </c>
      <c r="N19" s="45" t="str">
        <f>VLOOKUP(C19,[1]项目情况统计表!$D:$Y,22,0)</f>
        <v>奥依亚依拉克村、色日克阔勒村、布古纳村、苏塘村、阿尔帕村</v>
      </c>
    </row>
    <row r="20" s="2" customFormat="1" ht="26" customHeight="1" spans="1:14">
      <c r="A20" s="13">
        <v>16</v>
      </c>
      <c r="B20" s="14" t="s">
        <v>22</v>
      </c>
      <c r="C20" s="85" t="s">
        <v>86</v>
      </c>
      <c r="D20" s="22" t="s">
        <v>70</v>
      </c>
      <c r="E20" s="16" t="s">
        <v>62</v>
      </c>
      <c r="F20" s="19">
        <v>500</v>
      </c>
      <c r="G20" s="19" t="s">
        <v>63</v>
      </c>
      <c r="H20" s="19">
        <v>63.5</v>
      </c>
      <c r="I20" s="20" t="s">
        <v>49</v>
      </c>
      <c r="J20" s="19"/>
      <c r="K20" s="44"/>
      <c r="L20" s="44"/>
      <c r="M20" s="45" t="str">
        <f>VLOOKUP(C20,[1]项目情况统计表!$D:$Y,21,0)</f>
        <v>奥依亚依拉克镇</v>
      </c>
      <c r="N20" s="45" t="str">
        <f>VLOOKUP(C20,[1]项目情况统计表!$D:$Y,22,0)</f>
        <v>奥依亚依拉克镇布古纳村</v>
      </c>
    </row>
    <row r="21" s="2" customFormat="1" ht="26" customHeight="1" spans="1:14">
      <c r="A21" s="13">
        <v>17</v>
      </c>
      <c r="B21" s="14" t="s">
        <v>22</v>
      </c>
      <c r="C21" s="85" t="s">
        <v>87</v>
      </c>
      <c r="D21" s="22" t="s">
        <v>70</v>
      </c>
      <c r="E21" s="16" t="s">
        <v>62</v>
      </c>
      <c r="F21" s="19">
        <v>500</v>
      </c>
      <c r="G21" s="19" t="s">
        <v>63</v>
      </c>
      <c r="H21" s="19">
        <v>63.5</v>
      </c>
      <c r="I21" s="20" t="s">
        <v>49</v>
      </c>
      <c r="J21" s="19"/>
      <c r="K21" s="44"/>
      <c r="L21" s="44"/>
      <c r="M21" s="45" t="str">
        <f>VLOOKUP(C21,[1]项目情况统计表!$D:$Y,21,0)</f>
        <v>奥依亚依拉克镇</v>
      </c>
      <c r="N21" s="45" t="str">
        <f>VLOOKUP(C21,[1]项目情况统计表!$D:$Y,22,0)</f>
        <v>色日克阔勒村</v>
      </c>
    </row>
    <row r="22" s="2" customFormat="1" ht="26" customHeight="1" spans="1:14">
      <c r="A22" s="13">
        <v>18</v>
      </c>
      <c r="B22" s="14" t="s">
        <v>22</v>
      </c>
      <c r="C22" s="86" t="s">
        <v>88</v>
      </c>
      <c r="D22" s="18" t="s">
        <v>61</v>
      </c>
      <c r="E22" s="16" t="s">
        <v>62</v>
      </c>
      <c r="F22" s="19">
        <v>85</v>
      </c>
      <c r="G22" s="19" t="s">
        <v>63</v>
      </c>
      <c r="H22" s="20">
        <v>12.75</v>
      </c>
      <c r="I22" s="20" t="s">
        <v>49</v>
      </c>
      <c r="J22" s="20"/>
      <c r="K22" s="44"/>
      <c r="L22" s="44"/>
      <c r="M22" s="45" t="str">
        <f>VLOOKUP(C22,[1]项目情况统计表!$D:$Y,21,0)</f>
        <v>阿克提坎墩乡</v>
      </c>
      <c r="N22" s="45" t="str">
        <f>VLOOKUP(C22,[1]项目情况统计表!$D:$Y,22,0)</f>
        <v>阿克提坎墩乡托格拉克艾格勒村、阿克提坎墩村</v>
      </c>
    </row>
    <row r="23" s="2" customFormat="1" ht="26" customHeight="1" spans="1:14">
      <c r="A23" s="13">
        <v>19</v>
      </c>
      <c r="B23" s="14" t="s">
        <v>22</v>
      </c>
      <c r="C23" s="86" t="s">
        <v>89</v>
      </c>
      <c r="D23" s="18" t="s">
        <v>70</v>
      </c>
      <c r="E23" s="16" t="s">
        <v>62</v>
      </c>
      <c r="F23" s="19">
        <v>400</v>
      </c>
      <c r="G23" s="19" t="s">
        <v>63</v>
      </c>
      <c r="H23" s="20">
        <v>40</v>
      </c>
      <c r="I23" s="20" t="s">
        <v>49</v>
      </c>
      <c r="J23" s="20"/>
      <c r="K23" s="44"/>
      <c r="L23" s="44"/>
      <c r="M23" s="45" t="str">
        <f>VLOOKUP(C23,[1]项目情况统计表!$D:$Y,21,0)</f>
        <v>阿克提坎墩乡</v>
      </c>
      <c r="N23" s="45" t="str">
        <f>VLOOKUP(C23,[1]项目情况统计表!$D:$Y,22,0)</f>
        <v>托格拉克艾格勒村</v>
      </c>
    </row>
    <row r="24" s="2" customFormat="1" ht="26" customHeight="1" spans="1:14">
      <c r="A24" s="13">
        <v>20</v>
      </c>
      <c r="B24" s="14" t="s">
        <v>22</v>
      </c>
      <c r="C24" s="86" t="s">
        <v>90</v>
      </c>
      <c r="D24" s="18" t="s">
        <v>70</v>
      </c>
      <c r="E24" s="16" t="s">
        <v>62</v>
      </c>
      <c r="F24" s="19">
        <v>380</v>
      </c>
      <c r="G24" s="19" t="s">
        <v>63</v>
      </c>
      <c r="H24" s="20">
        <v>41.8</v>
      </c>
      <c r="I24" s="20" t="s">
        <v>49</v>
      </c>
      <c r="J24" s="20"/>
      <c r="K24" s="44"/>
      <c r="L24" s="44"/>
      <c r="M24" s="45" t="str">
        <f>VLOOKUP(C24,[1]项目情况统计表!$D:$Y,21,0)</f>
        <v>阿克提坎墩乡</v>
      </c>
      <c r="N24" s="45" t="str">
        <f>VLOOKUP(C24,[1]项目情况统计表!$D:$Y,22,0)</f>
        <v>阿克提坎墩乡托格拉克艾格勒村</v>
      </c>
    </row>
    <row r="25" s="2" customFormat="1" ht="26" customHeight="1" spans="1:14">
      <c r="A25" s="13">
        <v>21</v>
      </c>
      <c r="B25" s="14" t="s">
        <v>22</v>
      </c>
      <c r="C25" s="86" t="s">
        <v>91</v>
      </c>
      <c r="D25" s="18" t="s">
        <v>70</v>
      </c>
      <c r="E25" s="16" t="s">
        <v>62</v>
      </c>
      <c r="F25" s="19">
        <v>60</v>
      </c>
      <c r="G25" s="19" t="s">
        <v>63</v>
      </c>
      <c r="H25" s="20">
        <v>6.6</v>
      </c>
      <c r="I25" s="20" t="s">
        <v>49</v>
      </c>
      <c r="J25" s="20"/>
      <c r="K25" s="44"/>
      <c r="L25" s="44"/>
      <c r="M25" s="45" t="str">
        <f>VLOOKUP(C25,[1]项目情况统计表!$D:$Y,21,0)</f>
        <v>阿克提坎墩乡</v>
      </c>
      <c r="N25" s="45" t="str">
        <f>VLOOKUP(C25,[1]项目情况统计表!$D:$Y,22,0)</f>
        <v>阿克提坎墩乡托格拉克艾格勒村</v>
      </c>
    </row>
    <row r="26" s="2" customFormat="1" ht="26" customHeight="1" spans="1:14">
      <c r="A26" s="13">
        <v>22</v>
      </c>
      <c r="B26" s="14" t="s">
        <v>22</v>
      </c>
      <c r="C26" s="83" t="s">
        <v>92</v>
      </c>
      <c r="D26" s="18" t="s">
        <v>93</v>
      </c>
      <c r="E26" s="18" t="s">
        <v>94</v>
      </c>
      <c r="F26" s="19">
        <v>5</v>
      </c>
      <c r="G26" s="19" t="s">
        <v>53</v>
      </c>
      <c r="H26" s="20">
        <v>50</v>
      </c>
      <c r="I26" s="34" t="s">
        <v>31</v>
      </c>
      <c r="J26" s="20"/>
      <c r="K26" s="44"/>
      <c r="L26" s="44"/>
      <c r="M26" s="45" t="str">
        <f>VLOOKUP(C26,[1]项目情况统计表!$D:$Y,21,0)</f>
        <v>阿克提坎墩乡</v>
      </c>
      <c r="N26" s="45" t="str">
        <f>VLOOKUP(C26,[1]项目情况统计表!$D:$Y,22,0)</f>
        <v>托格拉克艾格勒村</v>
      </c>
    </row>
    <row r="27" s="2" customFormat="1" ht="26" customHeight="1" spans="1:14">
      <c r="A27" s="13">
        <v>23</v>
      </c>
      <c r="B27" s="14" t="s">
        <v>22</v>
      </c>
      <c r="C27" s="87" t="s">
        <v>95</v>
      </c>
      <c r="D27" s="19" t="s">
        <v>70</v>
      </c>
      <c r="E27" s="16" t="s">
        <v>62</v>
      </c>
      <c r="F27" s="19">
        <v>300</v>
      </c>
      <c r="G27" s="19" t="s">
        <v>63</v>
      </c>
      <c r="H27" s="20">
        <v>30</v>
      </c>
      <c r="I27" s="20" t="s">
        <v>49</v>
      </c>
      <c r="J27" s="47"/>
      <c r="K27" s="44"/>
      <c r="L27" s="44"/>
      <c r="M27" s="45" t="str">
        <f>VLOOKUP(C27,[1]项目情况统计表!$D:$Y,21,0)</f>
        <v>琼库勒乡</v>
      </c>
      <c r="N27" s="45" t="str">
        <f>VLOOKUP(C27,[1]项目情况统计表!$D:$Y,22,0)</f>
        <v>琼库勒村</v>
      </c>
    </row>
    <row r="28" s="2" customFormat="1" ht="26" customHeight="1" spans="1:14">
      <c r="A28" s="13">
        <v>24</v>
      </c>
      <c r="B28" s="14" t="s">
        <v>22</v>
      </c>
      <c r="C28" s="87" t="s">
        <v>96</v>
      </c>
      <c r="D28" s="19" t="s">
        <v>97</v>
      </c>
      <c r="E28" s="19" t="s">
        <v>66</v>
      </c>
      <c r="F28" s="19">
        <v>10</v>
      </c>
      <c r="G28" s="19" t="s">
        <v>98</v>
      </c>
      <c r="H28" s="20">
        <v>27.03</v>
      </c>
      <c r="I28" s="48" t="s">
        <v>99</v>
      </c>
      <c r="J28" s="47"/>
      <c r="K28" s="44"/>
      <c r="L28" s="44"/>
      <c r="M28" s="45" t="str">
        <f>VLOOKUP(C28,[1]项目情况统计表!$D:$Y,21,0)</f>
        <v>琼库勒乡</v>
      </c>
      <c r="N28" s="45" t="str">
        <f>VLOOKUP(C28,[1]项目情况统计表!$D:$Y,22,0)</f>
        <v>琼库勒乡欧吐拉艾日克村</v>
      </c>
    </row>
    <row r="29" s="2" customFormat="1" ht="26" customHeight="1" spans="1:14">
      <c r="A29" s="13">
        <v>25</v>
      </c>
      <c r="B29" s="14" t="s">
        <v>22</v>
      </c>
      <c r="C29" s="87" t="s">
        <v>100</v>
      </c>
      <c r="D29" s="19" t="s">
        <v>101</v>
      </c>
      <c r="E29" s="19" t="s">
        <v>66</v>
      </c>
      <c r="F29" s="19">
        <v>195</v>
      </c>
      <c r="G29" s="19" t="s">
        <v>98</v>
      </c>
      <c r="H29" s="20">
        <v>13.65</v>
      </c>
      <c r="I29" s="20" t="s">
        <v>102</v>
      </c>
      <c r="J29" s="47"/>
      <c r="K29" s="44"/>
      <c r="L29" s="44"/>
      <c r="M29" s="45" t="str">
        <f>VLOOKUP(C29,[1]项目情况统计表!$D:$Y,21,0)</f>
        <v>琼库勒乡</v>
      </c>
      <c r="N29" s="45" t="str">
        <f>VLOOKUP(C29,[1]项目情况统计表!$D:$Y,22,0)</f>
        <v>琼库勒乡欧吐拉艾日克村、琼库勒村、克亚克勒克村、墩买里村</v>
      </c>
    </row>
    <row r="30" s="2" customFormat="1" ht="26" customHeight="1" spans="1:14">
      <c r="A30" s="13">
        <v>26</v>
      </c>
      <c r="B30" s="14" t="s">
        <v>22</v>
      </c>
      <c r="C30" s="87" t="s">
        <v>103</v>
      </c>
      <c r="D30" s="19" t="s">
        <v>104</v>
      </c>
      <c r="E30" s="19" t="s">
        <v>105</v>
      </c>
      <c r="F30" s="19">
        <v>44</v>
      </c>
      <c r="G30" s="19" t="s">
        <v>53</v>
      </c>
      <c r="H30" s="20">
        <v>70.4</v>
      </c>
      <c r="I30" s="20" t="s">
        <v>49</v>
      </c>
      <c r="J30" s="47"/>
      <c r="K30" s="44"/>
      <c r="L30" s="44"/>
      <c r="M30" s="45" t="str">
        <f>VLOOKUP(C30,[1]项目情况统计表!$D:$Y,21,0)</f>
        <v>琼库勒乡</v>
      </c>
      <c r="N30" s="45" t="str">
        <f>VLOOKUP(C30,[1]项目情况统计表!$D:$Y,22,0)</f>
        <v>琼库勒乡欧吐拉艾日克村</v>
      </c>
    </row>
    <row r="31" s="2" customFormat="1" ht="26" customHeight="1" spans="1:14">
      <c r="A31" s="13">
        <v>27</v>
      </c>
      <c r="B31" s="14" t="s">
        <v>22</v>
      </c>
      <c r="C31" s="87" t="s">
        <v>106</v>
      </c>
      <c r="D31" s="19" t="s">
        <v>107</v>
      </c>
      <c r="E31" s="19" t="s">
        <v>62</v>
      </c>
      <c r="F31" s="19">
        <v>125</v>
      </c>
      <c r="G31" s="19" t="s">
        <v>81</v>
      </c>
      <c r="H31" s="20">
        <v>125</v>
      </c>
      <c r="I31" s="20" t="s">
        <v>49</v>
      </c>
      <c r="J31" s="47"/>
      <c r="K31" s="44"/>
      <c r="L31" s="44"/>
      <c r="M31" s="45" t="str">
        <f>VLOOKUP(C31,[1]项目情况统计表!$D:$Y,21,0)</f>
        <v>琼库勒乡</v>
      </c>
      <c r="N31" s="45" t="str">
        <f>VLOOKUP(C31,[1]项目情况统计表!$D:$Y,22,0)</f>
        <v>琼库勒乡欧吐拉艾日克村</v>
      </c>
    </row>
    <row r="32" s="2" customFormat="1" ht="26" customHeight="1" spans="1:14">
      <c r="A32" s="13">
        <v>28</v>
      </c>
      <c r="B32" s="14" t="s">
        <v>22</v>
      </c>
      <c r="C32" s="87" t="s">
        <v>108</v>
      </c>
      <c r="D32" s="19" t="s">
        <v>109</v>
      </c>
      <c r="E32" s="16" t="s">
        <v>66</v>
      </c>
      <c r="F32" s="19">
        <v>31</v>
      </c>
      <c r="G32" s="19" t="s">
        <v>26</v>
      </c>
      <c r="H32" s="20">
        <v>4</v>
      </c>
      <c r="I32" s="34" t="s">
        <v>31</v>
      </c>
      <c r="J32" s="47"/>
      <c r="K32" s="44"/>
      <c r="L32" s="44"/>
      <c r="M32" s="45" t="str">
        <f>VLOOKUP(C32,[1]项目情况统计表!$D:$Y,21,0)</f>
        <v>琼库勒乡</v>
      </c>
      <c r="N32" s="45" t="str">
        <f>VLOOKUP(C32,[1]项目情况统计表!$D:$Y,22,0)</f>
        <v>琼库勒乡琼库勒村、墩买里村、克亚克勒克村、欧吐拉艾日克村</v>
      </c>
    </row>
    <row r="33" s="2" customFormat="1" ht="26" customHeight="1" spans="1:14">
      <c r="A33" s="13">
        <v>29</v>
      </c>
      <c r="B33" s="14" t="s">
        <v>22</v>
      </c>
      <c r="C33" s="87" t="s">
        <v>110</v>
      </c>
      <c r="D33" s="18" t="s">
        <v>70</v>
      </c>
      <c r="E33" s="16" t="s">
        <v>62</v>
      </c>
      <c r="F33" s="19">
        <v>500</v>
      </c>
      <c r="G33" s="19" t="s">
        <v>63</v>
      </c>
      <c r="H33" s="20">
        <v>50</v>
      </c>
      <c r="I33" s="20" t="s">
        <v>49</v>
      </c>
      <c r="J33" s="47"/>
      <c r="K33" s="44"/>
      <c r="L33" s="44"/>
      <c r="M33" s="45" t="str">
        <f>VLOOKUP(C33,[1]项目情况统计表!$D:$Y,21,0)</f>
        <v>琼库勒乡</v>
      </c>
      <c r="N33" s="45" t="str">
        <f>VLOOKUP(C33,[1]项目情况统计表!$D:$Y,22,0)</f>
        <v>欧吐拉艾日克村</v>
      </c>
    </row>
    <row r="34" s="2" customFormat="1" ht="26" customHeight="1" spans="1:14">
      <c r="A34" s="13">
        <v>30</v>
      </c>
      <c r="B34" s="14" t="s">
        <v>22</v>
      </c>
      <c r="C34" s="87" t="s">
        <v>111</v>
      </c>
      <c r="D34" s="18" t="s">
        <v>112</v>
      </c>
      <c r="E34" s="18" t="s">
        <v>113</v>
      </c>
      <c r="F34" s="19">
        <v>28</v>
      </c>
      <c r="G34" s="19" t="s">
        <v>98</v>
      </c>
      <c r="H34" s="20">
        <v>28</v>
      </c>
      <c r="I34" s="34" t="s">
        <v>31</v>
      </c>
      <c r="J34" s="47"/>
      <c r="K34" s="44"/>
      <c r="L34" s="44"/>
      <c r="M34" s="45" t="str">
        <f>VLOOKUP(C34,[1]项目情况统计表!$D:$Y,21,0)</f>
        <v>琼库勒乡</v>
      </c>
      <c r="N34" s="45" t="str">
        <f>VLOOKUP(C34,[1]项目情况统计表!$D:$Y,22,0)</f>
        <v>琼库勒乡欧吐拉艾日克村</v>
      </c>
    </row>
    <row r="35" s="2" customFormat="1" ht="26" customHeight="1" spans="1:14">
      <c r="A35" s="13">
        <v>31</v>
      </c>
      <c r="B35" s="14" t="s">
        <v>22</v>
      </c>
      <c r="C35" s="87" t="s">
        <v>114</v>
      </c>
      <c r="D35" s="18" t="s">
        <v>107</v>
      </c>
      <c r="E35" s="19" t="s">
        <v>62</v>
      </c>
      <c r="F35" s="19">
        <v>60</v>
      </c>
      <c r="G35" s="19" t="s">
        <v>81</v>
      </c>
      <c r="H35" s="20">
        <v>60</v>
      </c>
      <c r="I35" s="20" t="s">
        <v>49</v>
      </c>
      <c r="J35" s="47"/>
      <c r="K35" s="44"/>
      <c r="L35" s="44"/>
      <c r="M35" s="45" t="str">
        <f>VLOOKUP(C35,[1]项目情况统计表!$D:$Y,21,0)</f>
        <v>琼库勒乡</v>
      </c>
      <c r="N35" s="45" t="str">
        <f>VLOOKUP(C35,[1]项目情况统计表!$D:$Y,22,0)</f>
        <v>克亚克勒克村、琼库勒村、墩买里村</v>
      </c>
    </row>
    <row r="36" s="2" customFormat="1" ht="26" customHeight="1" spans="1:14">
      <c r="A36" s="13">
        <v>32</v>
      </c>
      <c r="B36" s="14" t="s">
        <v>22</v>
      </c>
      <c r="C36" s="87" t="s">
        <v>115</v>
      </c>
      <c r="D36" s="18" t="s">
        <v>107</v>
      </c>
      <c r="E36" s="19" t="s">
        <v>62</v>
      </c>
      <c r="F36" s="19">
        <v>26</v>
      </c>
      <c r="G36" s="19" t="s">
        <v>81</v>
      </c>
      <c r="H36" s="20">
        <v>26</v>
      </c>
      <c r="I36" s="20" t="s">
        <v>49</v>
      </c>
      <c r="J36" s="47"/>
      <c r="K36" s="44"/>
      <c r="L36" s="44"/>
      <c r="M36" s="45" t="str">
        <f>VLOOKUP(C36,[1]项目情况统计表!$D:$Y,21,0)</f>
        <v>琼库勒乡</v>
      </c>
      <c r="N36" s="45" t="str">
        <f>VLOOKUP(C36,[1]项目情况统计表!$D:$Y,22,0)</f>
        <v>琼库勒乡琼库勒村、墩买里村、克亚克勒克村</v>
      </c>
    </row>
    <row r="37" s="2" customFormat="1" ht="26" customHeight="1" spans="1:14">
      <c r="A37" s="13">
        <v>33</v>
      </c>
      <c r="B37" s="14" t="s">
        <v>22</v>
      </c>
      <c r="C37" s="25" t="s">
        <v>116</v>
      </c>
      <c r="D37" s="26" t="s">
        <v>117</v>
      </c>
      <c r="E37" s="27" t="s">
        <v>118</v>
      </c>
      <c r="F37" s="17">
        <v>155</v>
      </c>
      <c r="G37" s="28" t="s">
        <v>119</v>
      </c>
      <c r="H37" s="15">
        <v>23.704</v>
      </c>
      <c r="I37" s="34" t="s">
        <v>31</v>
      </c>
      <c r="J37" s="13"/>
      <c r="K37" s="44"/>
      <c r="L37" s="44"/>
      <c r="M37" s="45" t="str">
        <f>VLOOKUP(C37,[1]项目情况统计表!$D:$Y,21,0)</f>
        <v>塔提让镇</v>
      </c>
      <c r="N37" s="45" t="str">
        <f>VLOOKUP(C37,[1]项目情况统计表!$D:$Y,22,0)</f>
        <v>塔提让镇色日克布央村</v>
      </c>
    </row>
    <row r="38" s="2" customFormat="1" ht="26" customHeight="1" spans="1:14">
      <c r="A38" s="13">
        <v>34</v>
      </c>
      <c r="B38" s="14" t="s">
        <v>22</v>
      </c>
      <c r="C38" s="25" t="s">
        <v>120</v>
      </c>
      <c r="D38" s="29" t="s">
        <v>107</v>
      </c>
      <c r="E38" s="19" t="s">
        <v>62</v>
      </c>
      <c r="F38" s="17">
        <v>37</v>
      </c>
      <c r="G38" s="28" t="s">
        <v>81</v>
      </c>
      <c r="H38" s="15">
        <v>37</v>
      </c>
      <c r="I38" s="20" t="s">
        <v>49</v>
      </c>
      <c r="J38" s="46"/>
      <c r="K38" s="44"/>
      <c r="L38" s="44"/>
      <c r="M38" s="45" t="str">
        <f>VLOOKUP(C38,[1]项目情况统计表!$D:$Y,21,0)</f>
        <v>塔提让镇</v>
      </c>
      <c r="N38" s="45" t="str">
        <f>VLOOKUP(C38,[1]项目情况统计表!$D:$Y,22,0)</f>
        <v>塔提让镇台吐库勒村、巴什塔提让村、色日克布央村、阿亚克塔提让村</v>
      </c>
    </row>
    <row r="39" s="2" customFormat="1" ht="26" customHeight="1" spans="1:14">
      <c r="A39" s="13">
        <v>35</v>
      </c>
      <c r="B39" s="14" t="s">
        <v>22</v>
      </c>
      <c r="C39" s="25" t="s">
        <v>121</v>
      </c>
      <c r="D39" s="26" t="s">
        <v>122</v>
      </c>
      <c r="E39" s="27" t="s">
        <v>118</v>
      </c>
      <c r="F39" s="17">
        <v>100</v>
      </c>
      <c r="G39" s="28" t="s">
        <v>119</v>
      </c>
      <c r="H39" s="15">
        <v>17</v>
      </c>
      <c r="I39" s="34" t="s">
        <v>31</v>
      </c>
      <c r="J39" s="46"/>
      <c r="K39" s="44"/>
      <c r="L39" s="44"/>
      <c r="M39" s="45" t="str">
        <f>VLOOKUP(C39,[1]项目情况统计表!$D:$Y,21,0)</f>
        <v>塔提让镇</v>
      </c>
      <c r="N39" s="45" t="str">
        <f>VLOOKUP(C39,[1]项目情况统计表!$D:$Y,22,0)</f>
        <v>阿亚克塔提让村</v>
      </c>
    </row>
    <row r="40" s="2" customFormat="1" ht="26" customHeight="1" spans="1:14">
      <c r="A40" s="13">
        <v>36</v>
      </c>
      <c r="B40" s="14" t="s">
        <v>22</v>
      </c>
      <c r="C40" s="25" t="s">
        <v>123</v>
      </c>
      <c r="D40" s="26" t="s">
        <v>122</v>
      </c>
      <c r="E40" s="27" t="s">
        <v>118</v>
      </c>
      <c r="F40" s="17">
        <v>300</v>
      </c>
      <c r="G40" s="28" t="s">
        <v>119</v>
      </c>
      <c r="H40" s="15">
        <v>50</v>
      </c>
      <c r="I40" s="34" t="s">
        <v>31</v>
      </c>
      <c r="J40" s="46"/>
      <c r="K40" s="44"/>
      <c r="L40" s="44"/>
      <c r="M40" s="45" t="str">
        <f>VLOOKUP(C40,[1]项目情况统计表!$D:$Y,21,0)</f>
        <v>塔提让镇</v>
      </c>
      <c r="N40" s="45" t="str">
        <f>VLOOKUP(C40,[1]项目情况统计表!$D:$Y,22,0)</f>
        <v>阿德热斯曼村</v>
      </c>
    </row>
    <row r="41" s="2" customFormat="1" ht="26" customHeight="1" spans="1:14">
      <c r="A41" s="13">
        <v>37</v>
      </c>
      <c r="B41" s="14" t="s">
        <v>22</v>
      </c>
      <c r="C41" s="25" t="s">
        <v>124</v>
      </c>
      <c r="D41" s="29" t="s">
        <v>70</v>
      </c>
      <c r="E41" s="16" t="s">
        <v>62</v>
      </c>
      <c r="F41" s="17">
        <v>400</v>
      </c>
      <c r="G41" s="28" t="s">
        <v>63</v>
      </c>
      <c r="H41" s="15">
        <v>40</v>
      </c>
      <c r="I41" s="20" t="s">
        <v>49</v>
      </c>
      <c r="J41" s="46"/>
      <c r="K41" s="44"/>
      <c r="L41" s="44"/>
      <c r="M41" s="45" t="str">
        <f>VLOOKUP(C41,[1]项目情况统计表!$D:$Y,21,0)</f>
        <v>塔提让镇</v>
      </c>
      <c r="N41" s="45" t="str">
        <f>VLOOKUP(C41,[1]项目情况统计表!$D:$Y,22,0)</f>
        <v>巴什塔提让村、台吐库勒村、色日布央克村、阿亚克塔提让村</v>
      </c>
    </row>
    <row r="42" s="2" customFormat="1" ht="26" customHeight="1" spans="1:14">
      <c r="A42" s="13">
        <v>38</v>
      </c>
      <c r="B42" s="14" t="s">
        <v>22</v>
      </c>
      <c r="C42" s="25" t="s">
        <v>125</v>
      </c>
      <c r="D42" s="29" t="s">
        <v>126</v>
      </c>
      <c r="E42" s="19" t="s">
        <v>62</v>
      </c>
      <c r="F42" s="17">
        <v>55</v>
      </c>
      <c r="G42" s="28" t="s">
        <v>81</v>
      </c>
      <c r="H42" s="15">
        <v>66</v>
      </c>
      <c r="I42" s="20" t="s">
        <v>49</v>
      </c>
      <c r="J42" s="46"/>
      <c r="K42" s="44"/>
      <c r="L42" s="44"/>
      <c r="M42" s="45" t="str">
        <f>VLOOKUP(C42,[1]项目情况统计表!$D:$Y,21,0)</f>
        <v>塔提让镇</v>
      </c>
      <c r="N42" s="45" t="str">
        <f>VLOOKUP(C42,[1]项目情况统计表!$D:$Y,22,0)</f>
        <v>塔提让镇巴什塔提让村、色日布央村、阿亚克塔提让村</v>
      </c>
    </row>
    <row r="43" s="2" customFormat="1" ht="26" customHeight="1" spans="1:14">
      <c r="A43" s="13">
        <v>39</v>
      </c>
      <c r="B43" s="14" t="s">
        <v>22</v>
      </c>
      <c r="C43" s="30" t="s">
        <v>127</v>
      </c>
      <c r="D43" s="31" t="s">
        <v>44</v>
      </c>
      <c r="E43" s="16" t="s">
        <v>66</v>
      </c>
      <c r="F43" s="17">
        <v>76</v>
      </c>
      <c r="G43" s="28" t="s">
        <v>26</v>
      </c>
      <c r="H43" s="15">
        <v>9.88</v>
      </c>
      <c r="I43" s="34" t="s">
        <v>31</v>
      </c>
      <c r="J43" s="46"/>
      <c r="K43" s="44"/>
      <c r="L43" s="44"/>
      <c r="M43" s="45" t="str">
        <f>VLOOKUP(C43,[1]项目情况统计表!$D:$Y,21,0)</f>
        <v>塔提让镇</v>
      </c>
      <c r="N43" s="45" t="str">
        <f>VLOOKUP(C43,[1]项目情况统计表!$D:$Y,22,0)</f>
        <v>塔提让镇巴什塔提让村、台吐库勒村、阿亚克塔提让村、阿德热斯曼村</v>
      </c>
    </row>
    <row r="44" s="2" customFormat="1" ht="26" customHeight="1" spans="1:14">
      <c r="A44" s="13">
        <v>40</v>
      </c>
      <c r="B44" s="14" t="s">
        <v>22</v>
      </c>
      <c r="C44" s="32" t="s">
        <v>128</v>
      </c>
      <c r="D44" s="18" t="s">
        <v>70</v>
      </c>
      <c r="E44" s="16" t="s">
        <v>62</v>
      </c>
      <c r="F44" s="17">
        <v>540</v>
      </c>
      <c r="G44" s="28" t="s">
        <v>63</v>
      </c>
      <c r="H44" s="15">
        <v>59.4</v>
      </c>
      <c r="I44" s="20" t="s">
        <v>49</v>
      </c>
      <c r="J44" s="46"/>
      <c r="K44" s="44"/>
      <c r="L44" s="44"/>
      <c r="M44" s="45" t="str">
        <f>VLOOKUP(C44,[1]项目情况统计表!$D:$Y,21,0)</f>
        <v>塔提让镇</v>
      </c>
      <c r="N44" s="45" t="str">
        <f>VLOOKUP(C44,[1]项目情况统计表!$D:$Y,22,0)</f>
        <v>塔提让镇阿德热斯曼村、阿亚克塔提让村</v>
      </c>
    </row>
    <row r="45" s="2" customFormat="1" ht="26" customHeight="1" spans="1:14">
      <c r="A45" s="13">
        <v>41</v>
      </c>
      <c r="B45" s="14" t="s">
        <v>22</v>
      </c>
      <c r="C45" s="82" t="s">
        <v>129</v>
      </c>
      <c r="D45" s="33" t="s">
        <v>107</v>
      </c>
      <c r="E45" s="19" t="s">
        <v>62</v>
      </c>
      <c r="F45" s="16">
        <v>164</v>
      </c>
      <c r="G45" s="34" t="s">
        <v>81</v>
      </c>
      <c r="H45" s="15">
        <v>164</v>
      </c>
      <c r="I45" s="20" t="s">
        <v>49</v>
      </c>
      <c r="J45" s="20"/>
      <c r="K45" s="44"/>
      <c r="L45" s="44"/>
      <c r="M45" s="45" t="str">
        <f>VLOOKUP(C45,[1]项目情况统计表!$D:$Y,21,0)</f>
        <v>阔什萨特玛乡</v>
      </c>
      <c r="N45" s="45" t="str">
        <f>VLOOKUP(C45,[1]项目情况统计表!$D:$Y,22,0)</f>
        <v>阔什萨特玛乡阔什萨特玛村、阿勒玛铁热木村</v>
      </c>
    </row>
    <row r="46" s="2" customFormat="1" ht="26" customHeight="1" spans="1:14">
      <c r="A46" s="13">
        <v>42</v>
      </c>
      <c r="B46" s="14" t="s">
        <v>22</v>
      </c>
      <c r="C46" s="82" t="s">
        <v>130</v>
      </c>
      <c r="D46" s="33" t="s">
        <v>107</v>
      </c>
      <c r="E46" s="19" t="s">
        <v>62</v>
      </c>
      <c r="F46" s="17">
        <v>100</v>
      </c>
      <c r="G46" s="34" t="s">
        <v>81</v>
      </c>
      <c r="H46" s="15">
        <v>100</v>
      </c>
      <c r="I46" s="20" t="s">
        <v>49</v>
      </c>
      <c r="J46" s="47"/>
      <c r="K46" s="44"/>
      <c r="L46" s="44"/>
      <c r="M46" s="45" t="str">
        <f>VLOOKUP(C46,[1]项目情况统计表!$D:$Y,21,0)</f>
        <v>阔什萨特玛乡</v>
      </c>
      <c r="N46" s="45" t="str">
        <f>VLOOKUP(C46,[1]项目情况统计表!$D:$Y,22,0)</f>
        <v>阔什萨特玛村、阿勒玛铁热木村、托盖苏拉克村</v>
      </c>
    </row>
    <row r="47" s="2" customFormat="1" ht="26" customHeight="1" spans="1:14">
      <c r="A47" s="13">
        <v>43</v>
      </c>
      <c r="B47" s="14" t="s">
        <v>22</v>
      </c>
      <c r="C47" s="82" t="s">
        <v>131</v>
      </c>
      <c r="D47" s="33" t="s">
        <v>70</v>
      </c>
      <c r="E47" s="16" t="s">
        <v>62</v>
      </c>
      <c r="F47" s="19">
        <v>570</v>
      </c>
      <c r="G47" s="20" t="s">
        <v>63</v>
      </c>
      <c r="H47" s="15">
        <v>62.687073</v>
      </c>
      <c r="I47" s="20" t="s">
        <v>49</v>
      </c>
      <c r="J47" s="47"/>
      <c r="K47" s="44"/>
      <c r="L47" s="44"/>
      <c r="M47" s="45" t="str">
        <f>VLOOKUP(C47,[1]项目情况统计表!$D:$Y,21,0)</f>
        <v>阔什萨特玛乡</v>
      </c>
      <c r="N47" s="45" t="str">
        <f>VLOOKUP(C47,[1]项目情况统计表!$D:$Y,22,0)</f>
        <v>阔什萨特玛乡阿勒玛铁热木村、阔什萨特玛村、托盖苏拉克村</v>
      </c>
    </row>
    <row r="48" s="2" customFormat="1" ht="26" customHeight="1" spans="1:14">
      <c r="A48" s="13">
        <v>44</v>
      </c>
      <c r="B48" s="14" t="s">
        <v>22</v>
      </c>
      <c r="C48" s="88" t="s">
        <v>132</v>
      </c>
      <c r="D48" s="22" t="s">
        <v>104</v>
      </c>
      <c r="E48" s="19" t="s">
        <v>105</v>
      </c>
      <c r="F48" s="19">
        <v>91</v>
      </c>
      <c r="G48" s="19" t="s">
        <v>53</v>
      </c>
      <c r="H48" s="36">
        <v>155</v>
      </c>
      <c r="I48" s="20" t="s">
        <v>49</v>
      </c>
      <c r="J48" s="47"/>
      <c r="K48" s="44"/>
      <c r="L48" s="44"/>
      <c r="M48" s="45" t="str">
        <f>VLOOKUP(C48,[1]项目情况统计表!$D:$Y,21,0)</f>
        <v>巴格艾日克乡</v>
      </c>
      <c r="N48" s="45" t="str">
        <f>VLOOKUP(C48,[1]项目情况统计表!$D:$Y,22,0)</f>
        <v>巴格艾日克乡科台买艾日克、巴格艾日克村、阿其玛艾日克、克仁艾日克村、其盖喀什村</v>
      </c>
    </row>
    <row r="49" s="2" customFormat="1" ht="26" customHeight="1" spans="1:14">
      <c r="A49" s="13">
        <v>45</v>
      </c>
      <c r="B49" s="14" t="s">
        <v>22</v>
      </c>
      <c r="C49" s="88" t="s">
        <v>133</v>
      </c>
      <c r="D49" s="37" t="s">
        <v>134</v>
      </c>
      <c r="E49" s="37" t="s">
        <v>135</v>
      </c>
      <c r="F49" s="19">
        <v>220</v>
      </c>
      <c r="G49" s="19" t="s">
        <v>63</v>
      </c>
      <c r="H49" s="36">
        <v>29.49</v>
      </c>
      <c r="I49" s="20" t="s">
        <v>49</v>
      </c>
      <c r="J49" s="47"/>
      <c r="K49" s="44"/>
      <c r="L49" s="44"/>
      <c r="M49" s="45" t="str">
        <f>VLOOKUP(C49,[1]项目情况统计表!$D:$Y,21,0)</f>
        <v>巴格艾日克乡</v>
      </c>
      <c r="N49" s="45" t="str">
        <f>VLOOKUP(C49,[1]项目情况统计表!$D:$Y,22,0)</f>
        <v>巴格艾日克乡克仁艾日村，阿琪玛艾日克村，巴格艾日克村，其盖喀什村。科台买艾日克村，江大铁日木村</v>
      </c>
    </row>
    <row r="50" s="2" customFormat="1" ht="26" customHeight="1" spans="1:14">
      <c r="A50" s="13">
        <v>46</v>
      </c>
      <c r="B50" s="14" t="s">
        <v>22</v>
      </c>
      <c r="C50" s="35" t="s">
        <v>136</v>
      </c>
      <c r="D50" s="22" t="s">
        <v>122</v>
      </c>
      <c r="E50" s="27" t="s">
        <v>118</v>
      </c>
      <c r="F50" s="19">
        <v>65</v>
      </c>
      <c r="G50" s="19" t="s">
        <v>119</v>
      </c>
      <c r="H50" s="36">
        <v>4.3</v>
      </c>
      <c r="I50" s="20" t="s">
        <v>102</v>
      </c>
      <c r="J50" s="47"/>
      <c r="K50" s="44"/>
      <c r="L50" s="44"/>
      <c r="M50" s="45" t="str">
        <f>VLOOKUP(C50,[1]项目情况统计表!$D:$Y,21,0)</f>
        <v>巴格艾日克乡</v>
      </c>
      <c r="N50" s="45" t="str">
        <f>VLOOKUP(C50,[1]项目情况统计表!$D:$Y,22,0)</f>
        <v>巴格艾日克乡江大铁日木村、科台买艾日克村、克仁艾日克村</v>
      </c>
    </row>
    <row r="51" s="2" customFormat="1" ht="26" customHeight="1" spans="1:14">
      <c r="A51" s="13">
        <v>47</v>
      </c>
      <c r="B51" s="14" t="s">
        <v>22</v>
      </c>
      <c r="C51" s="35" t="s">
        <v>137</v>
      </c>
      <c r="D51" s="22" t="s">
        <v>138</v>
      </c>
      <c r="E51" s="18" t="s">
        <v>94</v>
      </c>
      <c r="F51" s="19">
        <v>68</v>
      </c>
      <c r="G51" s="19" t="s">
        <v>139</v>
      </c>
      <c r="H51" s="38">
        <v>33.969427</v>
      </c>
      <c r="I51" s="34" t="s">
        <v>31</v>
      </c>
      <c r="J51" s="47"/>
      <c r="K51" s="44"/>
      <c r="L51" s="44"/>
      <c r="M51" s="45" t="str">
        <f>VLOOKUP(C51,[1]项目情况统计表!$D:$Y,21,0)</f>
        <v>巴格艾日克乡</v>
      </c>
      <c r="N51" s="45" t="str">
        <f>VLOOKUP(C51,[1]项目情况统计表!$D:$Y,22,0)</f>
        <v>巴格艾日克乡巴格艾日克村、其盖喀什村、科台买艾日克村</v>
      </c>
    </row>
    <row r="52" s="2" customFormat="1" ht="26" customHeight="1" spans="1:14">
      <c r="A52" s="13">
        <v>48</v>
      </c>
      <c r="B52" s="14" t="s">
        <v>22</v>
      </c>
      <c r="C52" s="35" t="s">
        <v>140</v>
      </c>
      <c r="D52" s="22" t="s">
        <v>70</v>
      </c>
      <c r="E52" s="16" t="s">
        <v>62</v>
      </c>
      <c r="F52" s="19">
        <v>590</v>
      </c>
      <c r="G52" s="19" t="s">
        <v>63</v>
      </c>
      <c r="H52" s="36">
        <v>57.82</v>
      </c>
      <c r="I52" s="20" t="s">
        <v>49</v>
      </c>
      <c r="J52" s="47"/>
      <c r="K52" s="44"/>
      <c r="L52" s="44"/>
      <c r="M52" s="45" t="str">
        <f>VLOOKUP(C52,[1]项目情况统计表!$D:$Y,21,0)</f>
        <v>巴格艾日克乡</v>
      </c>
      <c r="N52" s="45" t="str">
        <f>VLOOKUP(C52,[1]项目情况统计表!$D:$Y,22,0)</f>
        <v>巴格艾日克乡巴格艾日克村，江大铁日木村，克仁艾日克村</v>
      </c>
    </row>
    <row r="53" s="2" customFormat="1" ht="26" customHeight="1" spans="1:14">
      <c r="A53" s="13">
        <v>49</v>
      </c>
      <c r="B53" s="14" t="s">
        <v>22</v>
      </c>
      <c r="C53" s="35" t="s">
        <v>141</v>
      </c>
      <c r="D53" s="22" t="s">
        <v>142</v>
      </c>
      <c r="E53" s="16" t="s">
        <v>66</v>
      </c>
      <c r="F53" s="19">
        <v>60</v>
      </c>
      <c r="G53" s="19" t="s">
        <v>26</v>
      </c>
      <c r="H53" s="36">
        <v>7.8</v>
      </c>
      <c r="I53" s="20" t="s">
        <v>49</v>
      </c>
      <c r="J53" s="47"/>
      <c r="K53" s="44"/>
      <c r="L53" s="44"/>
      <c r="M53" s="45" t="str">
        <f>VLOOKUP(C53,[1]项目情况统计表!$D:$Y,21,0)</f>
        <v>巴格艾日克乡</v>
      </c>
      <c r="N53" s="45" t="str">
        <f>VLOOKUP(C53,[1]项目情况统计表!$D:$Y,22,0)</f>
        <v>巴格艾日克乡巴格艾日克村、江大铁日木村</v>
      </c>
    </row>
    <row r="54" s="2" customFormat="1" ht="26" customHeight="1" spans="1:14">
      <c r="A54" s="13">
        <v>50</v>
      </c>
      <c r="B54" s="14" t="s">
        <v>22</v>
      </c>
      <c r="C54" s="89" t="s">
        <v>143</v>
      </c>
      <c r="D54" s="22" t="s">
        <v>70</v>
      </c>
      <c r="E54" s="16" t="s">
        <v>62</v>
      </c>
      <c r="F54" s="20">
        <v>86</v>
      </c>
      <c r="G54" s="20" t="s">
        <v>81</v>
      </c>
      <c r="H54" s="20">
        <v>86</v>
      </c>
      <c r="I54" s="20" t="s">
        <v>49</v>
      </c>
      <c r="J54" s="20"/>
      <c r="K54" s="44"/>
      <c r="L54" s="44"/>
      <c r="M54" s="45" t="str">
        <f>VLOOKUP(C54,[1]项目情况统计表!$D:$Y,21,0)</f>
        <v>托格拉克勒克乡</v>
      </c>
      <c r="N54" s="45" t="str">
        <f>VLOOKUP(C54,[1]项目情况统计表!$D:$Y,22,0)</f>
        <v>托格拉克勒克乡兰干村</v>
      </c>
    </row>
    <row r="55" s="2" customFormat="1" ht="26" customHeight="1" spans="1:14">
      <c r="A55" s="13">
        <v>51</v>
      </c>
      <c r="B55" s="14" t="s">
        <v>22</v>
      </c>
      <c r="C55" s="90" t="s">
        <v>144</v>
      </c>
      <c r="D55" s="22" t="s">
        <v>70</v>
      </c>
      <c r="E55" s="16" t="s">
        <v>62</v>
      </c>
      <c r="F55" s="20">
        <v>240</v>
      </c>
      <c r="G55" s="20" t="s">
        <v>63</v>
      </c>
      <c r="H55" s="20">
        <v>24</v>
      </c>
      <c r="I55" s="20" t="s">
        <v>49</v>
      </c>
      <c r="J55" s="20"/>
      <c r="K55" s="44"/>
      <c r="L55" s="44"/>
      <c r="M55" s="45" t="str">
        <f>VLOOKUP(C55,[1]项目情况统计表!$D:$Y,21,0)</f>
        <v>托格拉克勒克乡</v>
      </c>
      <c r="N55" s="45" t="str">
        <f>VLOOKUP(C55,[1]项目情况统计表!$D:$Y,22,0)</f>
        <v>托格拉克勒克乡兰干村</v>
      </c>
    </row>
    <row r="56" s="2" customFormat="1" ht="26" customHeight="1" spans="1:14">
      <c r="A56" s="13">
        <v>52</v>
      </c>
      <c r="B56" s="14" t="s">
        <v>22</v>
      </c>
      <c r="C56" s="90" t="s">
        <v>145</v>
      </c>
      <c r="D56" s="22" t="s">
        <v>70</v>
      </c>
      <c r="E56" s="16" t="s">
        <v>62</v>
      </c>
      <c r="F56" s="20">
        <v>300</v>
      </c>
      <c r="G56" s="20" t="s">
        <v>63</v>
      </c>
      <c r="H56" s="20">
        <v>30</v>
      </c>
      <c r="I56" s="20" t="s">
        <v>49</v>
      </c>
      <c r="J56" s="20"/>
      <c r="K56" s="44"/>
      <c r="L56" s="44"/>
      <c r="M56" s="45" t="str">
        <f>VLOOKUP(C56,[1]项目情况统计表!$D:$Y,21,0)</f>
        <v>托格拉克勒克乡</v>
      </c>
      <c r="N56" s="45" t="str">
        <f>VLOOKUP(C56,[1]项目情况统计表!$D:$Y,22,0)</f>
        <v>阿日希村、阔什艾日克村、托格拉克勒克村、扎滚鲁克村、加瓦艾日克村</v>
      </c>
    </row>
    <row r="57" s="2" customFormat="1" ht="26" customHeight="1" spans="1:14">
      <c r="A57" s="13">
        <v>53</v>
      </c>
      <c r="B57" s="14" t="s">
        <v>22</v>
      </c>
      <c r="C57" s="89" t="s">
        <v>146</v>
      </c>
      <c r="D57" s="20" t="s">
        <v>147</v>
      </c>
      <c r="E57" s="16" t="s">
        <v>66</v>
      </c>
      <c r="F57" s="20">
        <v>100</v>
      </c>
      <c r="G57" s="20" t="s">
        <v>26</v>
      </c>
      <c r="H57" s="20">
        <v>34.55</v>
      </c>
      <c r="I57" s="34" t="s">
        <v>31</v>
      </c>
      <c r="J57" s="20"/>
      <c r="K57" s="44"/>
      <c r="L57" s="44"/>
      <c r="M57" s="45" t="str">
        <f>VLOOKUP(C57,[1]项目情况统计表!$D:$Y,21,0)</f>
        <v>托格拉克勒克乡</v>
      </c>
      <c r="N57" s="45" t="str">
        <f>VLOOKUP(C57,[1]项目情况统计表!$D:$Y,22,0)</f>
        <v>托格拉克勒克乡兰干村</v>
      </c>
    </row>
    <row r="58" s="2" customFormat="1" ht="26" customHeight="1" spans="1:14">
      <c r="A58" s="13">
        <v>54</v>
      </c>
      <c r="B58" s="14" t="s">
        <v>22</v>
      </c>
      <c r="C58" s="89" t="s">
        <v>148</v>
      </c>
      <c r="D58" s="20" t="s">
        <v>44</v>
      </c>
      <c r="E58" s="16" t="s">
        <v>66</v>
      </c>
      <c r="F58" s="20">
        <v>50</v>
      </c>
      <c r="G58" s="20" t="s">
        <v>26</v>
      </c>
      <c r="H58" s="20">
        <v>24.7</v>
      </c>
      <c r="I58" s="34" t="s">
        <v>31</v>
      </c>
      <c r="J58" s="20"/>
      <c r="K58" s="44"/>
      <c r="L58" s="44"/>
      <c r="M58" s="45" t="str">
        <f>VLOOKUP(C58,[1]项目情况统计表!$D:$Y,21,0)</f>
        <v>托格拉克勒克乡</v>
      </c>
      <c r="N58" s="45" t="str">
        <f>VLOOKUP(C58,[1]项目情况统计表!$D:$Y,22,0)</f>
        <v>托格拉克勒克乡兰干村、阿日希村、扎滚鲁克村、托格拉克勒克村、阔什艾日克村</v>
      </c>
    </row>
    <row r="59" s="2" customFormat="1" ht="26" customHeight="1" spans="1:14">
      <c r="A59" s="13">
        <v>55</v>
      </c>
      <c r="B59" s="14" t="s">
        <v>22</v>
      </c>
      <c r="C59" s="90" t="s">
        <v>149</v>
      </c>
      <c r="D59" s="20" t="s">
        <v>142</v>
      </c>
      <c r="E59" s="16" t="s">
        <v>66</v>
      </c>
      <c r="F59" s="20">
        <v>200</v>
      </c>
      <c r="G59" s="20" t="s">
        <v>26</v>
      </c>
      <c r="H59" s="20">
        <v>25.5</v>
      </c>
      <c r="I59" s="34" t="s">
        <v>31</v>
      </c>
      <c r="J59" s="20"/>
      <c r="K59" s="44"/>
      <c r="L59" s="44"/>
      <c r="M59" s="45" t="str">
        <f>VLOOKUP(C59,[1]项目情况统计表!$D:$Y,21,0)</f>
        <v>托格拉克勒克乡</v>
      </c>
      <c r="N59" s="45" t="str">
        <f>VLOOKUP(C59,[1]项目情况统计表!$D:$Y,22,0)</f>
        <v>托格拉克勒克乡兰干村</v>
      </c>
    </row>
    <row r="60" s="2" customFormat="1" ht="26" customHeight="1" spans="1:14">
      <c r="A60" s="13">
        <v>56</v>
      </c>
      <c r="B60" s="14" t="s">
        <v>22</v>
      </c>
      <c r="C60" s="89" t="s">
        <v>150</v>
      </c>
      <c r="D60" s="22" t="s">
        <v>70</v>
      </c>
      <c r="E60" s="16" t="s">
        <v>62</v>
      </c>
      <c r="F60" s="20">
        <v>300</v>
      </c>
      <c r="G60" s="20" t="s">
        <v>63</v>
      </c>
      <c r="H60" s="20">
        <v>30</v>
      </c>
      <c r="I60" s="20" t="s">
        <v>49</v>
      </c>
      <c r="J60" s="20"/>
      <c r="K60" s="44"/>
      <c r="L60" s="44"/>
      <c r="M60" s="45" t="str">
        <f>VLOOKUP(C60,[1]项目情况统计表!$D:$Y,21,0)</f>
        <v>托格拉克勒克乡</v>
      </c>
      <c r="N60" s="45" t="str">
        <f>VLOOKUP(C60,[1]项目情况统计表!$D:$Y,22,0)</f>
        <v>阿日希村、扎滚鲁克村、托格拉克勒克村、阔什艾日克村、兰干村</v>
      </c>
    </row>
    <row r="61" s="2" customFormat="1" ht="26" customHeight="1" spans="1:14">
      <c r="A61" s="13">
        <v>57</v>
      </c>
      <c r="B61" s="14" t="s">
        <v>22</v>
      </c>
      <c r="C61" s="89" t="s">
        <v>151</v>
      </c>
      <c r="D61" s="22" t="s">
        <v>70</v>
      </c>
      <c r="E61" s="16" t="s">
        <v>62</v>
      </c>
      <c r="F61" s="20">
        <v>1000</v>
      </c>
      <c r="G61" s="20" t="s">
        <v>63</v>
      </c>
      <c r="H61" s="20">
        <v>100</v>
      </c>
      <c r="I61" s="20" t="s">
        <v>49</v>
      </c>
      <c r="J61" s="20"/>
      <c r="K61" s="44"/>
      <c r="L61" s="44"/>
      <c r="M61" s="45" t="str">
        <f>VLOOKUP(C61,[1]项目情况统计表!$D:$Y,21,0)</f>
        <v>托格拉克勒克乡</v>
      </c>
      <c r="N61" s="45" t="str">
        <f>VLOOKUP(C61,[1]项目情况统计表!$D:$Y,22,0)</f>
        <v>兰干村</v>
      </c>
    </row>
    <row r="62" s="2" customFormat="1" ht="26" customHeight="1" spans="1:14">
      <c r="A62" s="13">
        <v>58</v>
      </c>
      <c r="B62" s="14" t="s">
        <v>22</v>
      </c>
      <c r="C62" s="89" t="s">
        <v>152</v>
      </c>
      <c r="D62" s="22" t="s">
        <v>70</v>
      </c>
      <c r="E62" s="16" t="s">
        <v>62</v>
      </c>
      <c r="F62" s="19">
        <v>574</v>
      </c>
      <c r="G62" s="20" t="s">
        <v>63</v>
      </c>
      <c r="H62" s="20">
        <v>63.14</v>
      </c>
      <c r="I62" s="20" t="s">
        <v>49</v>
      </c>
      <c r="J62" s="20"/>
      <c r="K62" s="44"/>
      <c r="L62" s="44"/>
      <c r="M62" s="45" t="str">
        <f>VLOOKUP(C62,[1]项目情况统计表!$D:$Y,21,0)</f>
        <v>托格拉克勒克乡</v>
      </c>
      <c r="N62" s="45" t="str">
        <f>VLOOKUP(C62,[1]项目情况统计表!$D:$Y,22,0)</f>
        <v>托格拉克勒克乡兰干村</v>
      </c>
    </row>
    <row r="63" s="2" customFormat="1" ht="26" customHeight="1" spans="1:14">
      <c r="A63" s="13">
        <v>59</v>
      </c>
      <c r="B63" s="14" t="s">
        <v>22</v>
      </c>
      <c r="C63" s="83" t="s">
        <v>153</v>
      </c>
      <c r="D63" s="18" t="s">
        <v>107</v>
      </c>
      <c r="E63" s="19" t="s">
        <v>62</v>
      </c>
      <c r="F63" s="19">
        <v>100</v>
      </c>
      <c r="G63" s="19" t="s">
        <v>63</v>
      </c>
      <c r="H63" s="20">
        <v>100</v>
      </c>
      <c r="I63" s="20" t="s">
        <v>49</v>
      </c>
      <c r="J63" s="20"/>
      <c r="K63" s="44"/>
      <c r="L63" s="44"/>
      <c r="M63" s="45" t="str">
        <f>VLOOKUP(C63,[1]项目情况统计表!$D:$Y,21,0)</f>
        <v>英吾斯塘乡</v>
      </c>
      <c r="N63" s="45" t="str">
        <f>VLOOKUP(C63,[1]项目情况统计表!$D:$Y,22,0)</f>
        <v>阿瓦提村、吐排吾斯塘村、英吾斯塘村、艾盖西铁热木村、塔格艾日克村、科台买艾日克村</v>
      </c>
    </row>
    <row r="64" s="2" customFormat="1" ht="26" customHeight="1" spans="1:14">
      <c r="A64" s="13">
        <v>60</v>
      </c>
      <c r="B64" s="14" t="s">
        <v>22</v>
      </c>
      <c r="C64" s="83" t="s">
        <v>154</v>
      </c>
      <c r="D64" s="18" t="s">
        <v>70</v>
      </c>
      <c r="E64" s="16" t="s">
        <v>62</v>
      </c>
      <c r="F64" s="19">
        <v>798</v>
      </c>
      <c r="G64" s="19" t="s">
        <v>63</v>
      </c>
      <c r="H64" s="18">
        <v>77.805</v>
      </c>
      <c r="I64" s="20" t="s">
        <v>49</v>
      </c>
      <c r="J64" s="20"/>
      <c r="K64" s="44"/>
      <c r="L64" s="44"/>
      <c r="M64" s="45" t="str">
        <f>VLOOKUP(C64,[1]项目情况统计表!$D:$Y,21,0)</f>
        <v>英吾斯塘乡</v>
      </c>
      <c r="N64" s="45" t="str">
        <f>VLOOKUP(C64,[1]项目情况统计表!$D:$Y,22,0)</f>
        <v>英吾斯塘乡阿瓦提村、科台买艾日克村、吐排吾斯塘村、塔格艾日克村、英吾斯塘村、铁日格勒克库勒村、艾盖希铁日木村</v>
      </c>
    </row>
    <row r="65" s="2" customFormat="1" ht="26" customHeight="1" spans="1:14">
      <c r="A65" s="13">
        <v>61</v>
      </c>
      <c r="B65" s="14" t="s">
        <v>22</v>
      </c>
      <c r="C65" s="83" t="s">
        <v>155</v>
      </c>
      <c r="D65" s="18" t="s">
        <v>61</v>
      </c>
      <c r="E65" s="16" t="s">
        <v>62</v>
      </c>
      <c r="F65" s="19">
        <v>138</v>
      </c>
      <c r="G65" s="19" t="s">
        <v>63</v>
      </c>
      <c r="H65" s="18">
        <v>30.95</v>
      </c>
      <c r="I65" s="20" t="s">
        <v>49</v>
      </c>
      <c r="J65" s="20"/>
      <c r="K65" s="44"/>
      <c r="L65" s="44"/>
      <c r="M65" s="45" t="str">
        <f>VLOOKUP(C65,[1]项目情况统计表!$D:$Y,21,0)</f>
        <v>英吾斯塘乡</v>
      </c>
      <c r="N65" s="45" t="str">
        <f>VLOOKUP(C65,[1]项目情况统计表!$D:$Y,22,0)</f>
        <v>英吾斯塘乡阿瓦提村，科台买艾日克村村，吐排吾斯塘村，塔格艾日克村，英吾斯塘村，铁日格勒库勒克村，艾盖西铁日木村</v>
      </c>
    </row>
    <row r="66" s="2" customFormat="1" ht="26" customHeight="1" spans="1:14">
      <c r="A66" s="13">
        <v>62</v>
      </c>
      <c r="B66" s="14" t="s">
        <v>22</v>
      </c>
      <c r="C66" s="85" t="s">
        <v>156</v>
      </c>
      <c r="D66" s="18" t="s">
        <v>107</v>
      </c>
      <c r="E66" s="19" t="s">
        <v>62</v>
      </c>
      <c r="F66" s="19">
        <v>48</v>
      </c>
      <c r="G66" s="19" t="s">
        <v>63</v>
      </c>
      <c r="H66" s="18">
        <v>57.6</v>
      </c>
      <c r="I66" s="20" t="s">
        <v>49</v>
      </c>
      <c r="J66" s="20"/>
      <c r="K66" s="44"/>
      <c r="L66" s="44"/>
      <c r="M66" s="45" t="str">
        <f>VLOOKUP(C66,[1]项目情况统计表!$D:$Y,21,0)</f>
        <v>英吾斯塘乡</v>
      </c>
      <c r="N66" s="45" t="str">
        <f>VLOOKUP(C66,[1]项目情况统计表!$D:$Y,22,0)</f>
        <v>英吾斯塘乡</v>
      </c>
    </row>
    <row r="67" s="2" customFormat="1" ht="26" customHeight="1" spans="1:14">
      <c r="A67" s="13">
        <v>63</v>
      </c>
      <c r="B67" s="14" t="s">
        <v>22</v>
      </c>
      <c r="C67" s="83" t="s">
        <v>157</v>
      </c>
      <c r="D67" s="18" t="s">
        <v>107</v>
      </c>
      <c r="E67" s="19" t="s">
        <v>62</v>
      </c>
      <c r="F67" s="19">
        <v>115</v>
      </c>
      <c r="G67" s="19" t="s">
        <v>63</v>
      </c>
      <c r="H67" s="18">
        <v>115</v>
      </c>
      <c r="I67" s="20" t="s">
        <v>49</v>
      </c>
      <c r="J67" s="20"/>
      <c r="K67" s="44"/>
      <c r="L67" s="44"/>
      <c r="M67" s="45" t="str">
        <f>VLOOKUP(C67,[1]项目情况统计表!$D:$Y,21,0)</f>
        <v>英吾斯塘乡</v>
      </c>
      <c r="N67" s="45" t="str">
        <f>VLOOKUP(C67,[1]项目情况统计表!$D:$Y,22,0)</f>
        <v>英吾斯塘乡阿瓦提村、科台买艾日克村、吐排吾斯塘村、塔格艾日克村、英吾斯塘村、铁日格勒克库勒村、艾盖希铁日木村</v>
      </c>
    </row>
    <row r="68" s="2" customFormat="1" ht="26" customHeight="1" spans="1:14">
      <c r="A68" s="13">
        <v>64</v>
      </c>
      <c r="B68" s="14" t="s">
        <v>22</v>
      </c>
      <c r="C68" s="83" t="s">
        <v>158</v>
      </c>
      <c r="D68" s="49" t="s">
        <v>107</v>
      </c>
      <c r="E68" s="19" t="s">
        <v>62</v>
      </c>
      <c r="F68" s="19">
        <v>43</v>
      </c>
      <c r="G68" s="19" t="s">
        <v>81</v>
      </c>
      <c r="H68" s="20">
        <v>55.9</v>
      </c>
      <c r="I68" s="20" t="s">
        <v>49</v>
      </c>
      <c r="J68" s="52"/>
      <c r="K68" s="44"/>
      <c r="L68" s="44"/>
      <c r="M68" s="45" t="str">
        <f>VLOOKUP(C68,[1]项目情况统计表!$D:$Y,21,0)</f>
        <v>阿热勒乡</v>
      </c>
      <c r="N68" s="45" t="str">
        <f>VLOOKUP(C68,[1]项目情况统计表!$D:$Y,22,0)</f>
        <v>阿热勒乡古再勒村</v>
      </c>
    </row>
    <row r="69" s="2" customFormat="1" ht="26" customHeight="1" spans="1:14">
      <c r="A69" s="13">
        <v>65</v>
      </c>
      <c r="B69" s="14" t="s">
        <v>22</v>
      </c>
      <c r="C69" s="83" t="s">
        <v>159</v>
      </c>
      <c r="D69" s="49" t="s">
        <v>107</v>
      </c>
      <c r="E69" s="19" t="s">
        <v>62</v>
      </c>
      <c r="F69" s="19">
        <v>22</v>
      </c>
      <c r="G69" s="19" t="s">
        <v>81</v>
      </c>
      <c r="H69" s="20">
        <v>28.6</v>
      </c>
      <c r="I69" s="20" t="s">
        <v>49</v>
      </c>
      <c r="J69" s="52"/>
      <c r="K69" s="44"/>
      <c r="L69" s="44"/>
      <c r="M69" s="45" t="str">
        <f>VLOOKUP(C69,[1]项目情况统计表!$D:$Y,21,0)</f>
        <v>阿热勒乡</v>
      </c>
      <c r="N69" s="45" t="str">
        <f>VLOOKUP(C69,[1]项目情况统计表!$D:$Y,22,0)</f>
        <v>阿热勒乡阿热勒村、亚喀吾斯塘村</v>
      </c>
    </row>
    <row r="70" s="2" customFormat="1" ht="26" customHeight="1" spans="1:14">
      <c r="A70" s="13">
        <v>66</v>
      </c>
      <c r="B70" s="14" t="s">
        <v>22</v>
      </c>
      <c r="C70" s="83" t="s">
        <v>160</v>
      </c>
      <c r="D70" s="49" t="s">
        <v>101</v>
      </c>
      <c r="E70" s="19" t="s">
        <v>66</v>
      </c>
      <c r="F70" s="19">
        <v>116</v>
      </c>
      <c r="G70" s="19" t="s">
        <v>98</v>
      </c>
      <c r="H70" s="20">
        <v>8.12</v>
      </c>
      <c r="I70" s="34" t="s">
        <v>31</v>
      </c>
      <c r="J70" s="52"/>
      <c r="K70" s="44"/>
      <c r="L70" s="44"/>
      <c r="M70" s="45" t="str">
        <f>VLOOKUP(C70,[1]项目情况统计表!$D:$Y,21,0)</f>
        <v>阿热勒乡</v>
      </c>
      <c r="N70" s="45" t="str">
        <f>VLOOKUP(C70,[1]项目情况统计表!$D:$Y,22,0)</f>
        <v>阿热勒乡古再勒村、阿热勒村
亚喀吾斯塘村</v>
      </c>
    </row>
    <row r="71" s="2" customFormat="1" ht="26" customHeight="1" spans="1:14">
      <c r="A71" s="13">
        <v>67</v>
      </c>
      <c r="B71" s="14" t="s">
        <v>22</v>
      </c>
      <c r="C71" s="83" t="s">
        <v>161</v>
      </c>
      <c r="D71" s="50" t="s">
        <v>162</v>
      </c>
      <c r="E71" s="16" t="s">
        <v>66</v>
      </c>
      <c r="F71" s="19">
        <v>112</v>
      </c>
      <c r="G71" s="19" t="s">
        <v>26</v>
      </c>
      <c r="H71" s="20">
        <v>11.536</v>
      </c>
      <c r="I71" s="34" t="s">
        <v>31</v>
      </c>
      <c r="J71" s="52"/>
      <c r="K71" s="44"/>
      <c r="L71" s="44"/>
      <c r="M71" s="45" t="str">
        <f>VLOOKUP(C71,[1]项目情况统计表!$D:$Y,21,0)</f>
        <v>阿热勒乡</v>
      </c>
      <c r="N71" s="45" t="str">
        <f>VLOOKUP(C71,[1]项目情况统计表!$D:$Y,22,0)</f>
        <v>阿热勒乡古再勒村、阿热勒村
亚喀吾斯塘村</v>
      </c>
    </row>
    <row r="72" s="2" customFormat="1" ht="26" customHeight="1" spans="1:14">
      <c r="A72" s="13">
        <v>68</v>
      </c>
      <c r="B72" s="14" t="s">
        <v>22</v>
      </c>
      <c r="C72" s="83" t="s">
        <v>163</v>
      </c>
      <c r="D72" s="49" t="s">
        <v>107</v>
      </c>
      <c r="E72" s="19" t="s">
        <v>62</v>
      </c>
      <c r="F72" s="19">
        <v>30</v>
      </c>
      <c r="G72" s="19" t="s">
        <v>81</v>
      </c>
      <c r="H72" s="20">
        <v>42</v>
      </c>
      <c r="I72" s="20" t="s">
        <v>49</v>
      </c>
      <c r="J72" s="52"/>
      <c r="K72" s="44"/>
      <c r="L72" s="44"/>
      <c r="M72" s="45" t="str">
        <f>VLOOKUP(C72,[1]项目情况统计表!$D:$Y,21,0)</f>
        <v>阿热勒乡</v>
      </c>
      <c r="N72" s="45" t="str">
        <f>VLOOKUP(C72,[1]项目情况统计表!$D:$Y,22,0)</f>
        <v>阿热勒乡阿热勒村、亚喀吾斯塘村、古再勒村</v>
      </c>
    </row>
    <row r="73" s="2" customFormat="1" ht="26" customHeight="1" spans="1:14">
      <c r="A73" s="13">
        <v>69</v>
      </c>
      <c r="B73" s="14" t="s">
        <v>22</v>
      </c>
      <c r="C73" s="83" t="s">
        <v>164</v>
      </c>
      <c r="D73" s="49" t="s">
        <v>107</v>
      </c>
      <c r="E73" s="19" t="s">
        <v>62</v>
      </c>
      <c r="F73" s="19">
        <v>600</v>
      </c>
      <c r="G73" s="19" t="s">
        <v>63</v>
      </c>
      <c r="H73" s="20">
        <v>60</v>
      </c>
      <c r="I73" s="20" t="s">
        <v>49</v>
      </c>
      <c r="J73" s="52"/>
      <c r="K73" s="44"/>
      <c r="L73" s="44"/>
      <c r="M73" s="45" t="str">
        <f>VLOOKUP(C73,[1]项目情况统计表!$D:$Y,21,0)</f>
        <v>阿热勒乡</v>
      </c>
      <c r="N73" s="45" t="str">
        <f>VLOOKUP(C73,[1]项目情况统计表!$D:$Y,22,0)</f>
        <v>阿热勒村、亚喀吾斯塘村、古再勒村</v>
      </c>
    </row>
    <row r="74" s="2" customFormat="1" ht="26" customHeight="1" spans="1:14">
      <c r="A74" s="13">
        <v>70</v>
      </c>
      <c r="B74" s="14" t="s">
        <v>22</v>
      </c>
      <c r="C74" s="85" t="s">
        <v>165</v>
      </c>
      <c r="D74" s="27" t="s">
        <v>166</v>
      </c>
      <c r="E74" s="18" t="s">
        <v>94</v>
      </c>
      <c r="F74" s="19">
        <v>50</v>
      </c>
      <c r="G74" s="19" t="s">
        <v>53</v>
      </c>
      <c r="H74" s="20">
        <v>50</v>
      </c>
      <c r="I74" s="34" t="s">
        <v>31</v>
      </c>
      <c r="J74" s="52"/>
      <c r="K74" s="44"/>
      <c r="L74" s="44"/>
      <c r="M74" s="45" t="str">
        <f>VLOOKUP(C74,[1]项目情况统计表!$D:$Y,21,0)</f>
        <v>阿热勒乡</v>
      </c>
      <c r="N74" s="45" t="str">
        <f>VLOOKUP(C74,[1]项目情况统计表!$D:$Y,22,0)</f>
        <v>古再勒村</v>
      </c>
    </row>
    <row r="75" s="2" customFormat="1" ht="26" customHeight="1" spans="1:14">
      <c r="A75" s="13">
        <v>71</v>
      </c>
      <c r="B75" s="14" t="s">
        <v>22</v>
      </c>
      <c r="C75" s="85" t="s">
        <v>167</v>
      </c>
      <c r="D75" s="49" t="s">
        <v>80</v>
      </c>
      <c r="E75" s="22" t="s">
        <v>62</v>
      </c>
      <c r="F75" s="19">
        <v>41</v>
      </c>
      <c r="G75" s="19" t="s">
        <v>81</v>
      </c>
      <c r="H75" s="20">
        <v>50</v>
      </c>
      <c r="I75" s="20" t="s">
        <v>49</v>
      </c>
      <c r="J75" s="52"/>
      <c r="K75" s="44"/>
      <c r="L75" s="44"/>
      <c r="M75" s="45" t="str">
        <f>VLOOKUP(C75,[1]项目情况统计表!$D:$Y,21,0)</f>
        <v>阿热勒乡</v>
      </c>
      <c r="N75" s="45" t="str">
        <f>VLOOKUP(C75,[1]项目情况统计表!$D:$Y,22,0)</f>
        <v>古再勒村</v>
      </c>
    </row>
    <row r="76" s="2" customFormat="1" ht="26" customHeight="1" spans="1:14">
      <c r="A76" s="13">
        <v>72</v>
      </c>
      <c r="B76" s="51" t="s">
        <v>22</v>
      </c>
      <c r="C76" s="91" t="s">
        <v>168</v>
      </c>
      <c r="D76" s="51" t="s">
        <v>169</v>
      </c>
      <c r="E76" s="51" t="s">
        <v>113</v>
      </c>
      <c r="F76" s="51">
        <v>14</v>
      </c>
      <c r="G76" s="51" t="s">
        <v>98</v>
      </c>
      <c r="H76" s="51">
        <v>27</v>
      </c>
      <c r="I76" s="51" t="s">
        <v>170</v>
      </c>
      <c r="J76" s="51"/>
      <c r="K76" s="44"/>
      <c r="L76" s="44"/>
      <c r="M76" s="45" t="str">
        <f>VLOOKUP(C76,[1]项目情况统计表!$D:$Y,21,0)</f>
        <v>住建局</v>
      </c>
      <c r="N76" s="45"/>
    </row>
    <row r="77" s="2" customFormat="1" ht="26" customHeight="1" spans="1:14">
      <c r="A77" s="13">
        <v>73</v>
      </c>
      <c r="B77" s="51" t="s">
        <v>22</v>
      </c>
      <c r="C77" s="91" t="s">
        <v>171</v>
      </c>
      <c r="D77" s="51" t="s">
        <v>169</v>
      </c>
      <c r="E77" s="51" t="s">
        <v>113</v>
      </c>
      <c r="F77" s="51">
        <v>47</v>
      </c>
      <c r="G77" s="51" t="s">
        <v>98</v>
      </c>
      <c r="H77" s="51">
        <v>73</v>
      </c>
      <c r="I77" s="51" t="s">
        <v>170</v>
      </c>
      <c r="J77" s="51"/>
      <c r="K77" s="44"/>
      <c r="L77" s="44"/>
      <c r="M77" s="45" t="str">
        <f>VLOOKUP(C77,[1]项目情况统计表!$D:$Y,21,0)</f>
        <v>住建局</v>
      </c>
      <c r="N77" s="45"/>
    </row>
    <row r="78" s="2" customFormat="1" ht="26" customHeight="1" spans="1:14">
      <c r="A78" s="13">
        <v>74</v>
      </c>
      <c r="B78" s="51" t="s">
        <v>22</v>
      </c>
      <c r="C78" s="91" t="s">
        <v>172</v>
      </c>
      <c r="D78" s="51" t="s">
        <v>169</v>
      </c>
      <c r="E78" s="51" t="s">
        <v>113</v>
      </c>
      <c r="F78" s="51">
        <v>11</v>
      </c>
      <c r="G78" s="51" t="s">
        <v>98</v>
      </c>
      <c r="H78" s="51">
        <v>17</v>
      </c>
      <c r="I78" s="51" t="s">
        <v>170</v>
      </c>
      <c r="J78" s="51"/>
      <c r="K78" s="44"/>
      <c r="L78" s="44"/>
      <c r="M78" s="45" t="str">
        <f>VLOOKUP(C78,[1]项目情况统计表!$D:$Y,21,0)</f>
        <v>住建局</v>
      </c>
      <c r="N78" s="45"/>
    </row>
    <row r="85" spans="6:7">
      <c r="F85">
        <v>4086.0605</v>
      </c>
      <c r="G85">
        <v>19.933</v>
      </c>
    </row>
    <row r="86" spans="6:6">
      <c r="F86">
        <f>F85-G85</f>
        <v>4066.1275</v>
      </c>
    </row>
  </sheetData>
  <autoFilter ref="A4:N78">
    <extLst/>
  </autoFilter>
  <mergeCells count="10">
    <mergeCell ref="A2:L2"/>
    <mergeCell ref="C3:H3"/>
    <mergeCell ref="A3:A4"/>
    <mergeCell ref="B3:B4"/>
    <mergeCell ref="I3:I4"/>
    <mergeCell ref="J3:J4"/>
    <mergeCell ref="K3:K4"/>
    <mergeCell ref="L3:L4"/>
    <mergeCell ref="M3:M4"/>
    <mergeCell ref="N3:N4"/>
  </mergeCells>
  <conditionalFormatting sqref="C$1:C$1048576">
    <cfRule type="duplicateValues" dxfId="0" priority="1"/>
  </conditionalFormatting>
  <printOptions horizontalCentered="1"/>
  <pageMargins left="0.0784722222222222" right="0.0784722222222222" top="0.314583333333333" bottom="0.0784722222222222" header="0.298611111111111" footer="0"/>
  <pageSetup paperSize="8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扶贫资产登记表--经营类资产</vt:lpstr>
      <vt:lpstr>扶贫资产登记表--公益类资产</vt:lpstr>
      <vt:lpstr>入户类资产登记表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mmmmm _</dc:creator>
  <cp:lastModifiedBy>12567</cp:lastModifiedBy>
  <dcterms:created xsi:type="dcterms:W3CDTF">2020-07-15T03:06:00Z</dcterms:created>
  <dcterms:modified xsi:type="dcterms:W3CDTF">2021-07-16T09:11:30Z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KSOReadingLayout">
    <vt:bool>true</vt:bool>
  </property>
</Properties>
</file>