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04" activeTab="1"/>
  </bookViews>
  <sheets>
    <sheet name="入户类资产登记表" sheetId="4" r:id="rId1"/>
    <sheet name="扶贫资产登记表--经营类资产" sheetId="3" r:id="rId2"/>
    <sheet name="扶贫资产登记表--公益类资产" sheetId="2" r:id="rId3"/>
  </sheets>
  <externalReferences>
    <externalReference r:id="rId4"/>
  </externalReferences>
  <definedNames>
    <definedName name="_xlnm._FilterDatabase" localSheetId="0" hidden="1">入户类资产登记表!$A$4:$P$23</definedName>
    <definedName name="_xlnm.Print_Titles" localSheetId="0">入户类资产登记表!$3:$4</definedName>
  </definedNames>
  <calcPr calcId="144525"/>
</workbook>
</file>

<file path=xl/sharedStrings.xml><?xml version="1.0" encoding="utf-8"?>
<sst xmlns="http://schemas.openxmlformats.org/spreadsheetml/2006/main" count="216" uniqueCount="94">
  <si>
    <t>附件3.3</t>
  </si>
  <si>
    <t>新疆巴州且末县2015年度入户类扶贫资产统计表</t>
  </si>
  <si>
    <t>序号</t>
  </si>
  <si>
    <t>市县</t>
  </si>
  <si>
    <t>扶贫资产情况</t>
  </si>
  <si>
    <t>行业监管部门</t>
  </si>
  <si>
    <t>备注</t>
  </si>
  <si>
    <t>修改内容</t>
  </si>
  <si>
    <t>修改原因</t>
  </si>
  <si>
    <t>乡镇</t>
  </si>
  <si>
    <t>村</t>
  </si>
  <si>
    <t>项目编号</t>
  </si>
  <si>
    <t>资产名称</t>
  </si>
  <si>
    <t>资产类型</t>
  </si>
  <si>
    <t>数量</t>
  </si>
  <si>
    <t>单位</t>
  </si>
  <si>
    <t>价值</t>
  </si>
  <si>
    <t>且末县</t>
  </si>
  <si>
    <t>5700000560473562</t>
  </si>
  <si>
    <t>鸡苗</t>
  </si>
  <si>
    <t>家禽</t>
  </si>
  <si>
    <t>只</t>
  </si>
  <si>
    <t>且末县农业农村局</t>
  </si>
  <si>
    <t>鸡舍</t>
  </si>
  <si>
    <t>圈舍</t>
  </si>
  <si>
    <t>座</t>
  </si>
  <si>
    <t>葡萄架</t>
  </si>
  <si>
    <t>其他</t>
  </si>
  <si>
    <t>架</t>
  </si>
  <si>
    <t>花墙</t>
  </si>
  <si>
    <t>米</t>
  </si>
  <si>
    <t>5700000560473855</t>
  </si>
  <si>
    <t>生产母羊</t>
  </si>
  <si>
    <t>牲畜</t>
  </si>
  <si>
    <t>且末县畜牧兽医局</t>
  </si>
  <si>
    <t>5700000560474857</t>
  </si>
  <si>
    <t>生产母驴</t>
  </si>
  <si>
    <t>头</t>
  </si>
  <si>
    <t>5700000560475535</t>
  </si>
  <si>
    <t>5700000560480042</t>
  </si>
  <si>
    <t>棚圈建设</t>
  </si>
  <si>
    <t>5700000560470870</t>
  </si>
  <si>
    <t>5700000560469724</t>
  </si>
  <si>
    <t>整治土地</t>
  </si>
  <si>
    <t>亩</t>
  </si>
  <si>
    <t>5700000560471619</t>
  </si>
  <si>
    <r>
      <rPr>
        <sz val="10"/>
        <color theme="1"/>
        <rFont val="方正仿宋_GBK"/>
        <charset val="134"/>
      </rPr>
      <t>只</t>
    </r>
  </si>
  <si>
    <t>5700000560481578</t>
  </si>
  <si>
    <t>5700000560460189</t>
  </si>
  <si>
    <t>5700000012794377</t>
  </si>
  <si>
    <t>5700000560662481</t>
  </si>
  <si>
    <t>拱棚</t>
  </si>
  <si>
    <t>套</t>
  </si>
  <si>
    <t>5700000560479190</t>
  </si>
  <si>
    <t>5700000560479339</t>
  </si>
  <si>
    <t>5700000560479043</t>
  </si>
  <si>
    <t>拱棚建设</t>
  </si>
  <si>
    <t>5700000560463759</t>
  </si>
  <si>
    <t>附件3.1</t>
  </si>
  <si>
    <t>新疆巴州且末县2015年度经营性扶贫资产统计表</t>
  </si>
  <si>
    <t>经营权情况</t>
  </si>
  <si>
    <t>所有权归属</t>
  </si>
  <si>
    <t>经营权归属</t>
  </si>
  <si>
    <t>经营方式</t>
  </si>
  <si>
    <t>经营状况</t>
  </si>
  <si>
    <t>5700000560519179</t>
  </si>
  <si>
    <t>地毯编织架</t>
  </si>
  <si>
    <t>生产加工设备</t>
  </si>
  <si>
    <t>托格拉克艾格勒村</t>
  </si>
  <si>
    <t>自营</t>
  </si>
  <si>
    <t>盈利并按期分配收益</t>
  </si>
  <si>
    <t>且末县民宗局</t>
  </si>
  <si>
    <t>阿克提坎墩乡</t>
  </si>
  <si>
    <t>5700000560570797</t>
  </si>
  <si>
    <t>红枣加工设备</t>
  </si>
  <si>
    <t>阔什萨特玛村</t>
  </si>
  <si>
    <t>租赁</t>
  </si>
  <si>
    <t>盈利但未分配利益</t>
  </si>
  <si>
    <t>阔什萨特玛乡</t>
  </si>
  <si>
    <t>5700000560481145</t>
  </si>
  <si>
    <t>互助资金</t>
  </si>
  <si>
    <t>万元</t>
  </si>
  <si>
    <t>布谷纳村</t>
  </si>
  <si>
    <t>县农经局</t>
  </si>
  <si>
    <t>奥依亚依拉克镇</t>
  </si>
  <si>
    <t>奥依亚依拉克镇布谷纳村</t>
  </si>
  <si>
    <t>附件3.2</t>
  </si>
  <si>
    <t>新疆巴州且末县2015年度公益性扶贫资产统计表</t>
  </si>
  <si>
    <t>5700000560480164</t>
  </si>
  <si>
    <t>排碱渠</t>
  </si>
  <si>
    <t>农田水利</t>
  </si>
  <si>
    <t>公里</t>
  </si>
  <si>
    <t>阿羌村</t>
  </si>
  <si>
    <t>阿羌镇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</si>
</sst>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Courier New"/>
      <charset val="0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Courier New"/>
      <charset val="0"/>
    </font>
    <font>
      <b/>
      <sz val="16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0" fillId="6" borderId="1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3" fillId="27" borderId="1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8" fillId="0" borderId="0">
      <alignment vertical="top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54" applyFont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 wrapText="1"/>
    </xf>
    <xf numFmtId="0" fontId="1" fillId="2" borderId="2" xfId="54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54" applyFont="1" applyBorder="1">
      <alignment vertical="center"/>
    </xf>
    <xf numFmtId="0" fontId="2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1" xfId="54" applyFont="1" applyBorder="1" applyAlignment="1">
      <alignment horizontal="center" vertical="center"/>
    </xf>
    <xf numFmtId="0" fontId="11" fillId="0" borderId="2" xfId="54" applyFont="1" applyBorder="1" applyAlignment="1">
      <alignment horizontal="center" vertical="center"/>
    </xf>
    <xf numFmtId="0" fontId="11" fillId="0" borderId="2" xfId="54" applyFont="1" applyBorder="1" applyAlignment="1">
      <alignment horizontal="center" vertical="center" wrapText="1"/>
    </xf>
    <xf numFmtId="0" fontId="11" fillId="0" borderId="3" xfId="54" applyFont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0" fillId="0" borderId="1" xfId="54" applyBorder="1" applyAlignment="1">
      <alignment horizontal="center" vertical="center"/>
    </xf>
    <xf numFmtId="0" fontId="0" fillId="0" borderId="1" xfId="5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54" applyFill="1" applyBorder="1" applyAlignment="1">
      <alignment horizontal="center" vertical="center" wrapText="1"/>
    </xf>
    <xf numFmtId="0" fontId="11" fillId="0" borderId="4" xfId="54" applyFont="1" applyBorder="1" applyAlignment="1">
      <alignment horizontal="center" vertical="center"/>
    </xf>
    <xf numFmtId="0" fontId="11" fillId="0" borderId="5" xfId="54" applyFont="1" applyBorder="1" applyAlignment="1">
      <alignment horizontal="center" vertical="center"/>
    </xf>
    <xf numFmtId="0" fontId="11" fillId="0" borderId="6" xfId="54" applyFont="1" applyBorder="1" applyAlignment="1">
      <alignment horizontal="center" vertical="center" wrapText="1"/>
    </xf>
    <xf numFmtId="0" fontId="11" fillId="0" borderId="7" xfId="54" applyFont="1" applyBorder="1" applyAlignment="1">
      <alignment horizontal="center" vertical="center" wrapText="1"/>
    </xf>
    <xf numFmtId="0" fontId="0" fillId="0" borderId="7" xfId="54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0" xfId="54" applyFont="1" applyAlignment="1">
      <alignment horizontal="center" vertical="center" wrapText="1"/>
    </xf>
    <xf numFmtId="0" fontId="1" fillId="0" borderId="8" xfId="54" applyFont="1" applyFill="1" applyBorder="1" applyAlignment="1">
      <alignment horizontal="center" vertical="center" wrapText="1"/>
    </xf>
    <xf numFmtId="0" fontId="1" fillId="0" borderId="9" xfId="54" applyFont="1" applyFill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2" xfId="54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7" xfId="54" applyFont="1" applyBorder="1" applyAlignment="1">
      <alignment horizontal="center" vertical="center" wrapText="1"/>
    </xf>
    <xf numFmtId="0" fontId="12" fillId="0" borderId="10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_自治区下达塔城2007年财政扶贫资金项目下达计划表－1048万元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005;&#33041;&#26700;&#38754;\2014-2020&#24180;&#25206;&#36139;&#36164;&#20135;&#31649;&#29702;&#24037;&#20316;&#21488;&#36134;-\2015&#24180;\2015&#24180;&#39033;&#30446;&#36164;&#20135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情况统计表"/>
    </sheetNames>
    <sheetDataSet>
      <sheetData sheetId="0">
        <row r="4">
          <cell r="D4" t="str">
            <v>项目编号</v>
          </cell>
          <cell r="E4" t="str">
            <v>项目名称</v>
          </cell>
          <cell r="F4" t="str">
            <v>项目类型</v>
          </cell>
          <cell r="G4" t="str">
            <v>项目子类型</v>
          </cell>
          <cell r="H4" t="str">
            <v>项目启动时间</v>
          </cell>
          <cell r="I4" t="str">
            <v>总投资</v>
          </cell>
          <cell r="J4" t="str">
            <v>资金来源</v>
          </cell>
        </row>
        <row r="4">
          <cell r="R4" t="str">
            <v>竣工决算价</v>
          </cell>
          <cell r="S4" t="str">
            <v>投入使用时间</v>
          </cell>
          <cell r="T4" t="str">
            <v>是否为易地扶贫搬迁后扶项目</v>
          </cell>
          <cell r="U4" t="str">
            <v>是否形成扶贫资产</v>
          </cell>
          <cell r="V4" t="str">
            <v>修改内容</v>
          </cell>
          <cell r="W4" t="str">
            <v>修改原因</v>
          </cell>
          <cell r="X4" t="str">
            <v>乡镇</v>
          </cell>
          <cell r="Y4" t="str">
            <v>村</v>
          </cell>
        </row>
        <row r="5">
          <cell r="J5" t="str">
            <v>中央财政专项</v>
          </cell>
          <cell r="K5" t="str">
            <v>自治区财政专项</v>
          </cell>
          <cell r="L5" t="str">
            <v>地债资金</v>
          </cell>
          <cell r="M5" t="str">
            <v>其他涉农整合</v>
          </cell>
          <cell r="N5" t="str">
            <v>行业配套</v>
          </cell>
          <cell r="O5" t="str">
            <v>援疆资金</v>
          </cell>
          <cell r="P5" t="str">
            <v>地县配套</v>
          </cell>
          <cell r="Q5" t="str">
            <v>其它</v>
          </cell>
        </row>
        <row r="6">
          <cell r="D6" t="str">
            <v>5700000560473562</v>
          </cell>
          <cell r="E6" t="str">
            <v>且末县-库拉木勒克乡_产业扶贫_2015年库拉木勒克乡其布拉克村50万庭院经济建设</v>
          </cell>
          <cell r="F6" t="str">
            <v>产业项目</v>
          </cell>
          <cell r="G6" t="str">
            <v>种植养殖加工服务</v>
          </cell>
          <cell r="H6" t="str">
            <v>20150610</v>
          </cell>
          <cell r="I6">
            <v>50</v>
          </cell>
          <cell r="J6">
            <v>50</v>
          </cell>
        </row>
        <row r="6">
          <cell r="R6">
            <v>50</v>
          </cell>
          <cell r="S6" t="str">
            <v>20151130</v>
          </cell>
          <cell r="T6" t="str">
            <v>否</v>
          </cell>
          <cell r="U6" t="str">
            <v>是</v>
          </cell>
        </row>
        <row r="6">
          <cell r="X6" t="str">
            <v>库拉木勒克乡</v>
          </cell>
          <cell r="Y6" t="str">
            <v>其布拉克村</v>
          </cell>
        </row>
        <row r="7">
          <cell r="D7" t="str">
            <v>5700000560473855</v>
          </cell>
          <cell r="E7" t="str">
            <v>且末县-库拉木勒克乡_产业扶贫_2015年库拉木勒克乡巴什其克村50万元牲畜养殖项目</v>
          </cell>
          <cell r="F7" t="str">
            <v>产业项目</v>
          </cell>
          <cell r="G7" t="str">
            <v>种植养殖加工服务</v>
          </cell>
          <cell r="H7" t="str">
            <v>20150610</v>
          </cell>
          <cell r="I7">
            <v>50</v>
          </cell>
          <cell r="J7">
            <v>50</v>
          </cell>
        </row>
        <row r="7">
          <cell r="R7">
            <v>50</v>
          </cell>
          <cell r="S7" t="str">
            <v>20151130</v>
          </cell>
          <cell r="T7" t="str">
            <v>否</v>
          </cell>
          <cell r="U7" t="str">
            <v>是</v>
          </cell>
        </row>
        <row r="7">
          <cell r="X7" t="str">
            <v>库拉木勒克乡</v>
          </cell>
          <cell r="Y7" t="str">
            <v>巴什克其克村</v>
          </cell>
        </row>
        <row r="8">
          <cell r="D8" t="str">
            <v>5700000560474857</v>
          </cell>
          <cell r="E8" t="str">
            <v>且末县-奥依亚依拉克镇_产业扶贫_2015.色日克阔勒村牲畜养殖（生产母驴）</v>
          </cell>
          <cell r="F8" t="str">
            <v>产业项目</v>
          </cell>
          <cell r="G8" t="str">
            <v>种植养殖加工服务</v>
          </cell>
          <cell r="H8" t="str">
            <v>20150210</v>
          </cell>
          <cell r="I8">
            <v>50</v>
          </cell>
          <cell r="J8">
            <v>50</v>
          </cell>
        </row>
        <row r="8">
          <cell r="R8">
            <v>50</v>
          </cell>
          <cell r="S8" t="str">
            <v>20151106</v>
          </cell>
          <cell r="T8" t="str">
            <v>否</v>
          </cell>
          <cell r="U8" t="str">
            <v>是</v>
          </cell>
        </row>
        <row r="8">
          <cell r="X8" t="str">
            <v>奥依亚依拉克镇</v>
          </cell>
          <cell r="Y8" t="str">
            <v>色日克阔勒村</v>
          </cell>
        </row>
        <row r="9">
          <cell r="D9" t="str">
            <v>5700000560475535</v>
          </cell>
          <cell r="E9" t="str">
            <v>且末县-奥依亚依拉克镇_产业扶贫_2015.布古纳村牲畜养殖（生产母驴）</v>
          </cell>
          <cell r="F9" t="str">
            <v>产业项目</v>
          </cell>
          <cell r="G9" t="str">
            <v>种植养殖加工服务</v>
          </cell>
          <cell r="H9">
            <v>20150422</v>
          </cell>
          <cell r="I9">
            <v>50</v>
          </cell>
          <cell r="J9">
            <v>50</v>
          </cell>
        </row>
        <row r="9">
          <cell r="R9">
            <v>50</v>
          </cell>
          <cell r="S9" t="str">
            <v>20150731</v>
          </cell>
          <cell r="T9" t="str">
            <v>否</v>
          </cell>
          <cell r="U9" t="str">
            <v>是</v>
          </cell>
        </row>
        <row r="9">
          <cell r="X9" t="str">
            <v>奥依亚依拉克镇</v>
          </cell>
          <cell r="Y9" t="str">
            <v>苏塘村</v>
          </cell>
        </row>
        <row r="10">
          <cell r="D10" t="str">
            <v>5700000560480042</v>
          </cell>
          <cell r="E10" t="str">
            <v>且末县-奥依亚依拉克镇_产业扶贫_2015.牲畜棚圈建设</v>
          </cell>
          <cell r="F10" t="str">
            <v>产业项目</v>
          </cell>
          <cell r="G10" t="str">
            <v>种植养殖加工服务</v>
          </cell>
          <cell r="H10" t="str">
            <v>20150301</v>
          </cell>
          <cell r="I10">
            <v>50</v>
          </cell>
          <cell r="J10">
            <v>50</v>
          </cell>
        </row>
        <row r="10">
          <cell r="R10">
            <v>50</v>
          </cell>
          <cell r="S10" t="str">
            <v>20150930</v>
          </cell>
          <cell r="T10" t="str">
            <v>否</v>
          </cell>
          <cell r="U10" t="str">
            <v>是</v>
          </cell>
        </row>
        <row r="10">
          <cell r="X10" t="str">
            <v>奥依亚依拉克镇</v>
          </cell>
          <cell r="Y10" t="str">
            <v>阿羌乡阿羌村</v>
          </cell>
        </row>
        <row r="11">
          <cell r="D11" t="str">
            <v>5700000560481145</v>
          </cell>
          <cell r="E11" t="str">
            <v>且末县-奥依亚依拉克镇_产业扶贫_2015.互助资金</v>
          </cell>
          <cell r="F11" t="str">
            <v>产业项目</v>
          </cell>
          <cell r="G11" t="str">
            <v>种植养殖加工服务</v>
          </cell>
          <cell r="H11" t="str">
            <v>20150301</v>
          </cell>
          <cell r="I11">
            <v>15</v>
          </cell>
          <cell r="J11">
            <v>15</v>
          </cell>
        </row>
        <row r="11">
          <cell r="R11">
            <v>15</v>
          </cell>
          <cell r="S11" t="str">
            <v>20150630</v>
          </cell>
          <cell r="T11" t="str">
            <v>否</v>
          </cell>
          <cell r="U11" t="str">
            <v>否</v>
          </cell>
          <cell r="V11" t="str">
            <v>是否形成扶贫资产</v>
          </cell>
          <cell r="W11" t="str">
            <v>资产分
类错误</v>
          </cell>
          <cell r="X11" t="str">
            <v>奥依亚依拉克镇</v>
          </cell>
          <cell r="Y11" t="str">
            <v>奥依亚依拉克镇布谷纳村</v>
          </cell>
        </row>
        <row r="12">
          <cell r="D12" t="str">
            <v>5700000560470870</v>
          </cell>
          <cell r="E12" t="str">
            <v>且末县-阿热勒乡_产业扶贫_2015年古再勒村生产母羊项目（25万）</v>
          </cell>
          <cell r="F12" t="str">
            <v>产业项目</v>
          </cell>
          <cell r="G12" t="str">
            <v>种植养殖加工服务</v>
          </cell>
          <cell r="H12" t="str">
            <v>20150715</v>
          </cell>
          <cell r="I12">
            <v>25</v>
          </cell>
          <cell r="J12">
            <v>25</v>
          </cell>
        </row>
        <row r="12">
          <cell r="R12">
            <v>25</v>
          </cell>
          <cell r="S12" t="str">
            <v>20151125</v>
          </cell>
          <cell r="T12" t="str">
            <v>否</v>
          </cell>
          <cell r="U12" t="str">
            <v>是</v>
          </cell>
        </row>
        <row r="12">
          <cell r="X12" t="str">
            <v>阿热勒乡</v>
          </cell>
          <cell r="Y12" t="str">
            <v>阿热勒乡古再勒村</v>
          </cell>
        </row>
        <row r="13">
          <cell r="D13" t="str">
            <v>5700000560469724</v>
          </cell>
          <cell r="E13" t="str">
            <v>且末县-琼库勒乡_产业扶贫_2015年欧吐拉艾日克村土地整治项目</v>
          </cell>
          <cell r="F13" t="str">
            <v>产业项目</v>
          </cell>
          <cell r="G13" t="str">
            <v>种植养殖加工服务</v>
          </cell>
          <cell r="H13" t="str">
            <v>20150610</v>
          </cell>
          <cell r="I13">
            <v>50</v>
          </cell>
          <cell r="J13">
            <v>50</v>
          </cell>
        </row>
        <row r="13">
          <cell r="R13">
            <v>50</v>
          </cell>
          <cell r="S13" t="str">
            <v>20151021</v>
          </cell>
          <cell r="T13" t="str">
            <v>否</v>
          </cell>
          <cell r="U13" t="str">
            <v>是</v>
          </cell>
        </row>
        <row r="13">
          <cell r="X13" t="str">
            <v>琼库勒乡</v>
          </cell>
          <cell r="Y13" t="str">
            <v>欧吐拉艾日克村</v>
          </cell>
        </row>
        <row r="14">
          <cell r="D14" t="str">
            <v>5700000560470417</v>
          </cell>
          <cell r="E14" t="str">
            <v>且末县-琼库勒乡_金融扶贫_2015年欧吐拉艾日克村贴息项目</v>
          </cell>
          <cell r="F14" t="str">
            <v>金融扶贫</v>
          </cell>
          <cell r="G14" t="str">
            <v>扶贫小额信贷贴息</v>
          </cell>
          <cell r="H14" t="str">
            <v>20150610</v>
          </cell>
          <cell r="I14">
            <v>12.5</v>
          </cell>
          <cell r="J14">
            <v>12.5</v>
          </cell>
        </row>
        <row r="14">
          <cell r="R14">
            <v>12.5</v>
          </cell>
          <cell r="S14" t="str">
            <v>20151026</v>
          </cell>
          <cell r="T14" t="str">
            <v>否</v>
          </cell>
          <cell r="U14" t="str">
            <v>否</v>
          </cell>
        </row>
        <row r="14">
          <cell r="X14" t="str">
            <v>琼库勒乡</v>
          </cell>
          <cell r="Y14" t="str">
            <v>欧吐拉艾日克村</v>
          </cell>
        </row>
        <row r="15">
          <cell r="D15" t="str">
            <v>5700000560471619</v>
          </cell>
          <cell r="E15" t="str">
            <v>且末县-塔提让镇_产业扶贫_2015年阿德热斯曼村生产母羊项目（25万）</v>
          </cell>
          <cell r="F15" t="str">
            <v>产业项目</v>
          </cell>
          <cell r="G15" t="str">
            <v>种植养殖加工服务</v>
          </cell>
          <cell r="H15" t="str">
            <v>20151115</v>
          </cell>
          <cell r="I15">
            <v>25</v>
          </cell>
          <cell r="J15">
            <v>25</v>
          </cell>
        </row>
        <row r="15">
          <cell r="R15">
            <v>25</v>
          </cell>
          <cell r="S15" t="str">
            <v>20160415</v>
          </cell>
          <cell r="T15" t="str">
            <v>否</v>
          </cell>
          <cell r="U15" t="str">
            <v>是</v>
          </cell>
        </row>
        <row r="15">
          <cell r="X15" t="str">
            <v>塔提让镇</v>
          </cell>
          <cell r="Y15" t="str">
            <v>阿德热斯曼村</v>
          </cell>
        </row>
        <row r="16">
          <cell r="D16" t="str">
            <v>5700000560481578</v>
          </cell>
          <cell r="E16" t="str">
            <v>且末县-塔提让镇_产业扶贫_2015年塔提让镇少数民族发展资金枸杞种植</v>
          </cell>
          <cell r="F16" t="str">
            <v>产业项目</v>
          </cell>
          <cell r="G16" t="str">
            <v>种植养殖加工服务</v>
          </cell>
          <cell r="H16" t="str">
            <v>20150804</v>
          </cell>
          <cell r="I16">
            <v>20</v>
          </cell>
          <cell r="J16">
            <v>20</v>
          </cell>
        </row>
        <row r="16">
          <cell r="R16">
            <v>20</v>
          </cell>
          <cell r="S16" t="str">
            <v>20151223</v>
          </cell>
          <cell r="T16" t="str">
            <v>否</v>
          </cell>
          <cell r="U16" t="str">
            <v>是</v>
          </cell>
        </row>
        <row r="16">
          <cell r="X16" t="str">
            <v>塔提让镇</v>
          </cell>
          <cell r="Y16" t="str">
            <v>阿德热斯曼村</v>
          </cell>
        </row>
        <row r="17">
          <cell r="D17" t="str">
            <v>5700000560460189</v>
          </cell>
          <cell r="E17" t="str">
            <v>且末县-阿克提坎墩乡_产业扶贫_2015年托格拉克艾格勒村生产母羊项目（50万）</v>
          </cell>
          <cell r="F17" t="str">
            <v>产业项目</v>
          </cell>
          <cell r="G17" t="str">
            <v>种植养殖加工服务</v>
          </cell>
          <cell r="H17" t="str">
            <v>20150122</v>
          </cell>
          <cell r="I17">
            <v>50</v>
          </cell>
          <cell r="J17">
            <v>50</v>
          </cell>
        </row>
        <row r="17">
          <cell r="R17">
            <v>50</v>
          </cell>
          <cell r="S17" t="str">
            <v>20151231</v>
          </cell>
          <cell r="T17" t="str">
            <v>否</v>
          </cell>
          <cell r="U17" t="str">
            <v>是</v>
          </cell>
        </row>
        <row r="17">
          <cell r="X17" t="str">
            <v>阿克提坎墩乡</v>
          </cell>
          <cell r="Y17" t="str">
            <v>托格拉克艾格勒村</v>
          </cell>
        </row>
        <row r="18">
          <cell r="D18" t="str">
            <v>5700000012794377</v>
          </cell>
          <cell r="E18" t="str">
            <v>且末县-阿克提坎墩乡_产业扶贫_畜牧养殖（绩效考核生产母羊）</v>
          </cell>
          <cell r="F18" t="str">
            <v>产业项目</v>
          </cell>
          <cell r="G18" t="str">
            <v>种植养殖加工服务</v>
          </cell>
          <cell r="H18">
            <v>20150213</v>
          </cell>
          <cell r="I18">
            <v>25</v>
          </cell>
          <cell r="J18">
            <v>25</v>
          </cell>
        </row>
        <row r="18">
          <cell r="R18">
            <v>25</v>
          </cell>
          <cell r="S18" t="str">
            <v>20151230</v>
          </cell>
          <cell r="T18" t="str">
            <v>否</v>
          </cell>
          <cell r="U18" t="str">
            <v>是</v>
          </cell>
        </row>
        <row r="18">
          <cell r="X18" t="str">
            <v>阿克提坎墩乡</v>
          </cell>
          <cell r="Y18" t="str">
            <v>托格拉克艾格勒村</v>
          </cell>
        </row>
        <row r="19">
          <cell r="D19" t="str">
            <v>5700000560519179</v>
          </cell>
          <cell r="E19" t="str">
            <v>且末县-阿克提坎墩乡_产业扶贫_2015年阿克提坎墩乡少数民族发展资金项目（20万）</v>
          </cell>
          <cell r="F19" t="str">
            <v>产业项目</v>
          </cell>
          <cell r="G19" t="str">
            <v>种植养殖加工服务</v>
          </cell>
          <cell r="H19" t="str">
            <v>20150210</v>
          </cell>
          <cell r="I19">
            <v>20</v>
          </cell>
          <cell r="J19">
            <v>20</v>
          </cell>
        </row>
        <row r="19">
          <cell r="R19">
            <v>20</v>
          </cell>
          <cell r="S19" t="str">
            <v>20151106</v>
          </cell>
          <cell r="T19" t="str">
            <v>否</v>
          </cell>
          <cell r="U19" t="str">
            <v>是</v>
          </cell>
        </row>
        <row r="19">
          <cell r="X19" t="str">
            <v>阿克提坎墩乡</v>
          </cell>
          <cell r="Y19" t="str">
            <v>托格拉克艾格勒村</v>
          </cell>
        </row>
        <row r="20">
          <cell r="D20" t="str">
            <v>5700000560662481</v>
          </cell>
          <cell r="E20" t="str">
            <v>且末县-阿羌镇_产业扶贫_2015年阿羌村庭院经济项目（50万）</v>
          </cell>
          <cell r="F20" t="str">
            <v>产业项目</v>
          </cell>
          <cell r="G20" t="str">
            <v>种植养殖加工服务</v>
          </cell>
          <cell r="H20" t="str">
            <v>20150610</v>
          </cell>
          <cell r="I20">
            <v>50</v>
          </cell>
          <cell r="J20">
            <v>50</v>
          </cell>
        </row>
        <row r="20">
          <cell r="R20">
            <v>50</v>
          </cell>
          <cell r="S20" t="str">
            <v>20151231</v>
          </cell>
          <cell r="T20" t="str">
            <v>否</v>
          </cell>
          <cell r="U20" t="str">
            <v>是</v>
          </cell>
        </row>
        <row r="20">
          <cell r="X20" t="str">
            <v>阿羌镇</v>
          </cell>
          <cell r="Y20" t="str">
            <v>阿羌村</v>
          </cell>
        </row>
        <row r="21">
          <cell r="D21" t="str">
            <v>5700000560479190</v>
          </cell>
          <cell r="E21" t="str">
            <v>且末县-阿羌镇_产业扶贫_2015年依山干村生产母羊项目（50万）</v>
          </cell>
          <cell r="F21" t="str">
            <v>产业项目</v>
          </cell>
          <cell r="G21" t="str">
            <v>种植养殖加工服务</v>
          </cell>
          <cell r="H21" t="str">
            <v>20150610</v>
          </cell>
          <cell r="I21">
            <v>50</v>
          </cell>
          <cell r="J21">
            <v>50</v>
          </cell>
        </row>
        <row r="21">
          <cell r="R21">
            <v>50</v>
          </cell>
          <cell r="S21" t="str">
            <v>20150928</v>
          </cell>
          <cell r="T21" t="str">
            <v>否</v>
          </cell>
          <cell r="U21" t="str">
            <v>是</v>
          </cell>
        </row>
        <row r="21">
          <cell r="X21" t="str">
            <v>阿羌镇</v>
          </cell>
          <cell r="Y21" t="str">
            <v>依山干村</v>
          </cell>
        </row>
        <row r="22">
          <cell r="D22" t="str">
            <v>5700000560479339</v>
          </cell>
          <cell r="E22" t="str">
            <v>且末县-阿羌镇_产业扶贫_2015年萨尔干吉村生产母羊项目（50万）</v>
          </cell>
          <cell r="F22" t="str">
            <v>产业项目</v>
          </cell>
          <cell r="G22" t="str">
            <v>种植养殖加工服务</v>
          </cell>
          <cell r="H22" t="str">
            <v>20150610</v>
          </cell>
          <cell r="I22">
            <v>50</v>
          </cell>
          <cell r="J22">
            <v>50</v>
          </cell>
        </row>
        <row r="22">
          <cell r="R22">
            <v>50</v>
          </cell>
          <cell r="S22" t="str">
            <v>20150924</v>
          </cell>
          <cell r="T22" t="str">
            <v>否</v>
          </cell>
          <cell r="U22" t="str">
            <v>是</v>
          </cell>
        </row>
        <row r="22">
          <cell r="X22" t="str">
            <v>阿羌镇</v>
          </cell>
          <cell r="Y22" t="str">
            <v>萨尔干吉村</v>
          </cell>
        </row>
        <row r="23">
          <cell r="D23" t="str">
            <v>5700000560479043</v>
          </cell>
          <cell r="E23" t="str">
            <v>且末县-阿羌镇_产业扶贫_2015年阿羌村庭院经济项目（37万）</v>
          </cell>
          <cell r="F23" t="str">
            <v>产业项目</v>
          </cell>
          <cell r="G23" t="str">
            <v>种植养殖加工服务</v>
          </cell>
          <cell r="H23" t="str">
            <v>20150610</v>
          </cell>
          <cell r="I23">
            <v>37</v>
          </cell>
          <cell r="J23">
            <v>37</v>
          </cell>
        </row>
        <row r="23">
          <cell r="R23">
            <v>37</v>
          </cell>
          <cell r="S23" t="str">
            <v>20151130</v>
          </cell>
          <cell r="T23" t="str">
            <v>否</v>
          </cell>
          <cell r="U23" t="str">
            <v>是</v>
          </cell>
        </row>
        <row r="23">
          <cell r="X23" t="str">
            <v>阿羌镇</v>
          </cell>
          <cell r="Y23" t="str">
            <v>阿羌乡阿羌村</v>
          </cell>
        </row>
        <row r="24">
          <cell r="D24" t="str">
            <v>5700000560480164</v>
          </cell>
          <cell r="E24" t="str">
            <v>且末县_村基础设施_2015年阿羌村排碱渠项目（82万）</v>
          </cell>
          <cell r="F24" t="str">
            <v>村基础设施</v>
          </cell>
          <cell r="G24" t="str">
            <v>小型农田水利设施</v>
          </cell>
          <cell r="H24" t="str">
            <v>20150610</v>
          </cell>
          <cell r="I24">
            <v>82</v>
          </cell>
          <cell r="J24">
            <v>82</v>
          </cell>
        </row>
        <row r="24">
          <cell r="R24">
            <v>82</v>
          </cell>
          <cell r="S24" t="str">
            <v>20151130</v>
          </cell>
          <cell r="T24" t="str">
            <v>否</v>
          </cell>
          <cell r="U24" t="str">
            <v>是</v>
          </cell>
        </row>
        <row r="24">
          <cell r="X24" t="str">
            <v>阿羌村</v>
          </cell>
          <cell r="Y24" t="str">
            <v>阿羌乡阿羌村</v>
          </cell>
        </row>
        <row r="25">
          <cell r="D25" t="str">
            <v>5700000560631765</v>
          </cell>
          <cell r="E25" t="str">
            <v>且末县-英吾斯塘乡_金融扶贫_艾盖西铁热木村扶贫资金到户财政贴息</v>
          </cell>
          <cell r="F25" t="str">
            <v>金融扶贫</v>
          </cell>
          <cell r="G25" t="str">
            <v>扶贫小额信贷贴息</v>
          </cell>
          <cell r="H25" t="str">
            <v>20150610</v>
          </cell>
          <cell r="I25">
            <v>12.5</v>
          </cell>
          <cell r="J25">
            <v>12.5</v>
          </cell>
        </row>
        <row r="25">
          <cell r="R25">
            <v>12.5</v>
          </cell>
          <cell r="S25" t="str">
            <v>20151231</v>
          </cell>
          <cell r="T25" t="str">
            <v>否</v>
          </cell>
          <cell r="U25" t="str">
            <v>否</v>
          </cell>
        </row>
        <row r="25">
          <cell r="X25" t="str">
            <v>英吾斯塘乡</v>
          </cell>
          <cell r="Y25" t="str">
            <v>艾盖西铁日木村</v>
          </cell>
        </row>
        <row r="26">
          <cell r="D26" t="str">
            <v>5700000560463759</v>
          </cell>
          <cell r="E26" t="str">
            <v>且末县-阔什萨特玛乡_产业扶贫_2015年阔什萨特玛村生产母羊项目（25万）</v>
          </cell>
          <cell r="F26" t="str">
            <v>产业项目</v>
          </cell>
          <cell r="G26" t="str">
            <v>种植养殖加工服务</v>
          </cell>
          <cell r="H26" t="str">
            <v>20150212</v>
          </cell>
          <cell r="I26">
            <v>25</v>
          </cell>
          <cell r="J26">
            <v>25</v>
          </cell>
        </row>
        <row r="26">
          <cell r="R26">
            <v>25</v>
          </cell>
          <cell r="S26" t="str">
            <v>20160606</v>
          </cell>
          <cell r="T26" t="str">
            <v>否</v>
          </cell>
          <cell r="U26" t="str">
            <v>是</v>
          </cell>
        </row>
        <row r="26">
          <cell r="X26" t="str">
            <v>阔什萨特玛乡</v>
          </cell>
          <cell r="Y26" t="str">
            <v>阔什萨特玛村</v>
          </cell>
        </row>
        <row r="27">
          <cell r="D27" t="str">
            <v>5700000560570797</v>
          </cell>
          <cell r="E27" t="str">
            <v>且末县-阔什萨特玛乡_产业扶贫_2015年阔什萨特玛乡少数民族发展资金特色红枣深加工项目（20万元）</v>
          </cell>
          <cell r="F27" t="str">
            <v>产业项目</v>
          </cell>
          <cell r="G27" t="str">
            <v>种植养殖加工服务</v>
          </cell>
          <cell r="H27" t="str">
            <v>20151023</v>
          </cell>
          <cell r="I27">
            <v>20</v>
          </cell>
          <cell r="J27">
            <v>20</v>
          </cell>
        </row>
        <row r="27">
          <cell r="R27">
            <v>20</v>
          </cell>
          <cell r="S27" t="str">
            <v>20151231</v>
          </cell>
          <cell r="T27" t="str">
            <v>否</v>
          </cell>
          <cell r="U27" t="str">
            <v>是</v>
          </cell>
        </row>
        <row r="27">
          <cell r="X27" t="str">
            <v>阔什萨特玛乡</v>
          </cell>
          <cell r="Y27" t="str">
            <v>阔什萨特玛村</v>
          </cell>
        </row>
        <row r="28">
          <cell r="D28" t="str">
            <v>5700000560464515</v>
          </cell>
          <cell r="E28" t="str">
            <v>且末县_教育（补助）培训_2015手工艺品培训项目（3.6万）</v>
          </cell>
          <cell r="F28" t="str">
            <v>教育扶贫</v>
          </cell>
          <cell r="G28" t="str">
            <v>其他教育扶贫</v>
          </cell>
          <cell r="H28" t="str">
            <v>20150105</v>
          </cell>
          <cell r="I28">
            <v>3.6</v>
          </cell>
          <cell r="J28">
            <v>3.6</v>
          </cell>
        </row>
        <row r="28">
          <cell r="R28">
            <v>3.6</v>
          </cell>
          <cell r="S28" t="str">
            <v>20150520</v>
          </cell>
          <cell r="T28" t="str">
            <v>否</v>
          </cell>
          <cell r="U28" t="str">
            <v>否</v>
          </cell>
        </row>
        <row r="28">
          <cell r="X28" t="str">
            <v>县妇女联合会</v>
          </cell>
          <cell r="Y28" t="str">
            <v>县妇女联合会</v>
          </cell>
        </row>
        <row r="29">
          <cell r="D29" t="str">
            <v>5700000560464944</v>
          </cell>
          <cell r="E29" t="str">
            <v>且末县_教育（补助）培训_2015年家政培训项目（6万）</v>
          </cell>
          <cell r="F29" t="str">
            <v>教育扶贫</v>
          </cell>
          <cell r="G29" t="str">
            <v>其他教育扶贫</v>
          </cell>
          <cell r="H29" t="str">
            <v>20150105</v>
          </cell>
          <cell r="I29">
            <v>6</v>
          </cell>
          <cell r="J29">
            <v>6</v>
          </cell>
        </row>
        <row r="29">
          <cell r="R29">
            <v>6</v>
          </cell>
          <cell r="S29" t="str">
            <v>20150623</v>
          </cell>
          <cell r="T29" t="str">
            <v>否</v>
          </cell>
          <cell r="U29" t="str">
            <v>否</v>
          </cell>
        </row>
        <row r="29">
          <cell r="X29" t="str">
            <v>县妇女联合会</v>
          </cell>
          <cell r="Y29" t="str">
            <v>县妇女联合会</v>
          </cell>
        </row>
        <row r="30">
          <cell r="D30" t="str">
            <v>5700000560465822</v>
          </cell>
          <cell r="E30" t="str">
            <v>且末县_教育（补助）培训_2015年养殖培训项目（3.75万）</v>
          </cell>
          <cell r="F30" t="str">
            <v>教育扶贫</v>
          </cell>
          <cell r="G30" t="str">
            <v>其他教育扶贫</v>
          </cell>
          <cell r="H30" t="str">
            <v>20150105</v>
          </cell>
          <cell r="I30">
            <v>3.75</v>
          </cell>
          <cell r="J30">
            <v>3.75</v>
          </cell>
        </row>
        <row r="30">
          <cell r="R30">
            <v>3.75</v>
          </cell>
          <cell r="S30" t="str">
            <v>20150616</v>
          </cell>
          <cell r="T30" t="str">
            <v>否</v>
          </cell>
          <cell r="U30" t="str">
            <v>否</v>
          </cell>
        </row>
        <row r="30">
          <cell r="X30" t="str">
            <v>县畜牧兽医局技术推广站</v>
          </cell>
          <cell r="Y30" t="str">
            <v>县畜牧兽医局技术推广站</v>
          </cell>
        </row>
        <row r="31">
          <cell r="D31" t="str">
            <v>5700000560466331</v>
          </cell>
          <cell r="E31" t="str">
            <v>且末县_教育（补助）培训_2015年红枣种植培训（2.85万）</v>
          </cell>
          <cell r="F31" t="str">
            <v>教育扶贫</v>
          </cell>
          <cell r="G31" t="str">
            <v>其他教育扶贫</v>
          </cell>
          <cell r="H31" t="str">
            <v>20150105</v>
          </cell>
          <cell r="I31">
            <v>2.85</v>
          </cell>
          <cell r="J31">
            <v>2.85</v>
          </cell>
        </row>
        <row r="31">
          <cell r="R31">
            <v>2.85</v>
          </cell>
          <cell r="S31" t="str">
            <v>20150616</v>
          </cell>
          <cell r="T31" t="str">
            <v>否</v>
          </cell>
          <cell r="U31" t="str">
            <v>否</v>
          </cell>
        </row>
        <row r="31">
          <cell r="X31" t="str">
            <v>县林业局红枣管理中心</v>
          </cell>
          <cell r="Y31" t="str">
            <v>县林业局红枣管理中心</v>
          </cell>
        </row>
        <row r="32">
          <cell r="D32" t="str">
            <v>5700000560466684</v>
          </cell>
          <cell r="E32" t="str">
            <v>且末县_教育（补助）培训_2015年观摩培训项目（1.8万）</v>
          </cell>
          <cell r="F32" t="str">
            <v>教育扶贫</v>
          </cell>
          <cell r="G32" t="str">
            <v>其他教育扶贫</v>
          </cell>
          <cell r="H32" t="str">
            <v>20150105</v>
          </cell>
          <cell r="I32">
            <v>1.8</v>
          </cell>
          <cell r="J32">
            <v>1.8</v>
          </cell>
        </row>
        <row r="32">
          <cell r="R32">
            <v>1.8</v>
          </cell>
          <cell r="S32" t="str">
            <v>20150618</v>
          </cell>
          <cell r="T32" t="str">
            <v>否</v>
          </cell>
          <cell r="U32" t="str">
            <v>否</v>
          </cell>
        </row>
        <row r="32">
          <cell r="X32" t="str">
            <v>县扶贫办</v>
          </cell>
          <cell r="Y32" t="str">
            <v>县扶贫办</v>
          </cell>
        </row>
        <row r="33">
          <cell r="D33" t="str">
            <v>资金用途</v>
          </cell>
          <cell r="E33" t="str">
            <v>项目管理费</v>
          </cell>
          <cell r="F33" t="str">
            <v>资金用途</v>
          </cell>
          <cell r="G33" t="str">
            <v>资金用途</v>
          </cell>
          <cell r="H33">
            <v>20150523</v>
          </cell>
          <cell r="I33">
            <v>5</v>
          </cell>
          <cell r="J33">
            <v>5</v>
          </cell>
        </row>
        <row r="33">
          <cell r="R33">
            <v>5</v>
          </cell>
          <cell r="S33">
            <v>20151205</v>
          </cell>
          <cell r="T33" t="str">
            <v>否</v>
          </cell>
          <cell r="U33" t="str">
            <v>否</v>
          </cell>
        </row>
        <row r="33">
          <cell r="X33" t="str">
            <v>扶贫办</v>
          </cell>
          <cell r="Y33" t="str">
            <v>扶贫办</v>
          </cell>
        </row>
        <row r="34">
          <cell r="D34" t="str">
            <v>资金用途</v>
          </cell>
          <cell r="E34" t="str">
            <v>项目管理费</v>
          </cell>
          <cell r="F34" t="str">
            <v>资金用途</v>
          </cell>
          <cell r="G34" t="str">
            <v>资金用途</v>
          </cell>
          <cell r="H34">
            <v>20150523</v>
          </cell>
          <cell r="I34">
            <v>3</v>
          </cell>
          <cell r="J34">
            <v>3</v>
          </cell>
        </row>
        <row r="34">
          <cell r="R34">
            <v>3</v>
          </cell>
          <cell r="S34">
            <v>20151205</v>
          </cell>
          <cell r="T34" t="str">
            <v>否</v>
          </cell>
          <cell r="U34" t="str">
            <v>否</v>
          </cell>
        </row>
        <row r="34">
          <cell r="X34" t="str">
            <v>财政局</v>
          </cell>
          <cell r="Y34" t="str">
            <v>财政局</v>
          </cell>
        </row>
        <row r="35">
          <cell r="D35" t="str">
            <v>资金用途</v>
          </cell>
          <cell r="E35" t="str">
            <v>项目管理费</v>
          </cell>
          <cell r="F35" t="str">
            <v>资金用途</v>
          </cell>
          <cell r="G35" t="str">
            <v>资金用途</v>
          </cell>
          <cell r="H35">
            <v>20150523</v>
          </cell>
          <cell r="I35">
            <v>15</v>
          </cell>
          <cell r="J35">
            <v>15</v>
          </cell>
        </row>
        <row r="35">
          <cell r="R35">
            <v>15</v>
          </cell>
          <cell r="S35">
            <v>20151205</v>
          </cell>
          <cell r="T35" t="str">
            <v>否</v>
          </cell>
          <cell r="U35" t="str">
            <v>否</v>
          </cell>
        </row>
        <row r="35">
          <cell r="X35" t="str">
            <v>扶贫办</v>
          </cell>
        </row>
        <row r="36">
          <cell r="D36" t="str">
            <v>5700000987638655</v>
          </cell>
          <cell r="E36" t="str">
            <v>承天贷款奖补资金</v>
          </cell>
          <cell r="F36" t="str">
            <v>金融扶贫</v>
          </cell>
          <cell r="G36" t="str">
            <v>扶贫龙头企业合作社等经营主体贷款贴息</v>
          </cell>
          <cell r="H36">
            <v>20150929</v>
          </cell>
          <cell r="I36">
            <v>16</v>
          </cell>
          <cell r="J36">
            <v>16</v>
          </cell>
        </row>
        <row r="36">
          <cell r="R36">
            <v>16</v>
          </cell>
          <cell r="S36">
            <v>20150931</v>
          </cell>
          <cell r="T36" t="str">
            <v>否</v>
          </cell>
          <cell r="U36" t="str">
            <v>否</v>
          </cell>
        </row>
        <row r="36">
          <cell r="X36" t="str">
            <v>扶贫办</v>
          </cell>
        </row>
        <row r="37">
          <cell r="D37" t="str">
            <v>资金用途</v>
          </cell>
          <cell r="E37" t="str">
            <v>项目管理费</v>
          </cell>
          <cell r="F37" t="str">
            <v>项目管理费</v>
          </cell>
          <cell r="G37" t="str">
            <v>项目管理费</v>
          </cell>
          <cell r="H37">
            <v>201506227</v>
          </cell>
          <cell r="I37">
            <v>1.1</v>
          </cell>
          <cell r="J37">
            <v>1.1</v>
          </cell>
        </row>
        <row r="37">
          <cell r="R37">
            <v>1.1</v>
          </cell>
          <cell r="S37">
            <v>20151125</v>
          </cell>
          <cell r="T37" t="str">
            <v>否</v>
          </cell>
          <cell r="U37" t="str">
            <v>否</v>
          </cell>
        </row>
        <row r="37">
          <cell r="X37" t="str">
            <v>民宗委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selection activeCell="H5" sqref="H5:H23"/>
    </sheetView>
  </sheetViews>
  <sheetFormatPr defaultColWidth="9" defaultRowHeight="14.4"/>
  <cols>
    <col min="2" max="2" width="11.0648148148148" customWidth="1"/>
    <col min="3" max="3" width="18.1296296296296" style="41" customWidth="1"/>
    <col min="4" max="5" width="19.7314814814815" customWidth="1"/>
    <col min="6" max="6" width="17.8703703703704" customWidth="1"/>
    <col min="7" max="7" width="11.7962962962963" customWidth="1"/>
    <col min="8" max="8" width="14" customWidth="1"/>
    <col min="9" max="9" width="17.2685185185185" customWidth="1"/>
    <col min="10" max="10" width="20" customWidth="1"/>
    <col min="13" max="14" width="9" style="20"/>
  </cols>
  <sheetData>
    <row r="1" ht="32" customHeight="1" spans="1:10">
      <c r="A1" s="42" t="s">
        <v>0</v>
      </c>
      <c r="B1" s="42"/>
      <c r="C1" s="43"/>
      <c r="D1" s="40"/>
      <c r="E1" s="40"/>
      <c r="F1" s="40"/>
      <c r="G1" s="40"/>
      <c r="H1" s="40"/>
      <c r="I1" s="40"/>
      <c r="J1" s="40"/>
    </row>
    <row r="2" ht="36" customHeight="1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33" customHeight="1" spans="1:14">
      <c r="A3" s="6" t="s">
        <v>2</v>
      </c>
      <c r="B3" s="6" t="s">
        <v>3</v>
      </c>
      <c r="C3" s="45" t="s">
        <v>4</v>
      </c>
      <c r="D3" s="6"/>
      <c r="E3" s="6"/>
      <c r="F3" s="6"/>
      <c r="G3" s="6"/>
      <c r="H3" s="6"/>
      <c r="I3" s="47" t="s">
        <v>5</v>
      </c>
      <c r="J3" s="6" t="s">
        <v>6</v>
      </c>
      <c r="K3" s="12" t="s">
        <v>7</v>
      </c>
      <c r="L3" s="13" t="s">
        <v>8</v>
      </c>
      <c r="M3" s="14" t="s">
        <v>9</v>
      </c>
      <c r="N3" s="14" t="s">
        <v>10</v>
      </c>
    </row>
    <row r="4" ht="33" customHeight="1" spans="1:14">
      <c r="A4" s="6"/>
      <c r="B4" s="6"/>
      <c r="C4" s="46" t="s">
        <v>11</v>
      </c>
      <c r="D4" s="47" t="s">
        <v>12</v>
      </c>
      <c r="E4" s="7" t="s">
        <v>13</v>
      </c>
      <c r="F4" s="47" t="s">
        <v>14</v>
      </c>
      <c r="G4" s="47" t="s">
        <v>15</v>
      </c>
      <c r="H4" s="47" t="s">
        <v>16</v>
      </c>
      <c r="I4" s="61"/>
      <c r="J4" s="47"/>
      <c r="K4" s="12"/>
      <c r="L4" s="13"/>
      <c r="M4" s="14"/>
      <c r="N4" s="14"/>
    </row>
    <row r="5" customFormat="1" ht="39" customHeight="1" spans="1:14">
      <c r="A5" s="27">
        <v>1</v>
      </c>
      <c r="B5" s="27" t="s">
        <v>17</v>
      </c>
      <c r="C5" s="62" t="s">
        <v>18</v>
      </c>
      <c r="D5" s="49" t="s">
        <v>19</v>
      </c>
      <c r="E5" s="49" t="s">
        <v>20</v>
      </c>
      <c r="F5" s="49">
        <v>2000</v>
      </c>
      <c r="G5" s="49" t="s">
        <v>21</v>
      </c>
      <c r="H5" s="49">
        <v>4</v>
      </c>
      <c r="I5" s="28" t="s">
        <v>22</v>
      </c>
      <c r="J5" s="49"/>
      <c r="K5" s="38"/>
      <c r="L5" s="38"/>
      <c r="M5" s="20" t="str">
        <f>VLOOKUP(C5,[1]项目情况统计表!$D:$Y,21,0)</f>
        <v>库拉木勒克乡</v>
      </c>
      <c r="N5" s="20" t="str">
        <f>VLOOKUP(C5,[1]项目情况统计表!$D:$Y,22,0)</f>
        <v>其布拉克村</v>
      </c>
    </row>
    <row r="6" customFormat="1" ht="39" customHeight="1" spans="1:14">
      <c r="A6" s="49">
        <v>1</v>
      </c>
      <c r="B6" s="27" t="s">
        <v>17</v>
      </c>
      <c r="C6" s="50" t="s">
        <v>18</v>
      </c>
      <c r="D6" s="51" t="s">
        <v>23</v>
      </c>
      <c r="E6" s="51" t="s">
        <v>24</v>
      </c>
      <c r="F6" s="27">
        <v>100</v>
      </c>
      <c r="G6" s="27" t="s">
        <v>25</v>
      </c>
      <c r="H6" s="52">
        <v>6</v>
      </c>
      <c r="I6" s="28" t="s">
        <v>22</v>
      </c>
      <c r="J6" s="49"/>
      <c r="K6" s="38"/>
      <c r="L6" s="38"/>
      <c r="M6" s="20" t="str">
        <f>VLOOKUP(C6,[1]项目情况统计表!$D:$Y,21,0)</f>
        <v>库拉木勒克乡</v>
      </c>
      <c r="N6" s="20" t="str">
        <f>VLOOKUP(C6,[1]项目情况统计表!$D:$Y,22,0)</f>
        <v>其布拉克村</v>
      </c>
    </row>
    <row r="7" customFormat="1" ht="39" customHeight="1" spans="1:14">
      <c r="A7" s="49">
        <v>1</v>
      </c>
      <c r="B7" s="27" t="s">
        <v>17</v>
      </c>
      <c r="C7" s="50" t="s">
        <v>18</v>
      </c>
      <c r="D7" s="51" t="s">
        <v>26</v>
      </c>
      <c r="E7" s="51" t="s">
        <v>27</v>
      </c>
      <c r="F7" s="27">
        <v>100</v>
      </c>
      <c r="G7" s="27" t="s">
        <v>28</v>
      </c>
      <c r="H7" s="52">
        <v>30</v>
      </c>
      <c r="I7" s="28" t="s">
        <v>22</v>
      </c>
      <c r="J7" s="28"/>
      <c r="K7" s="38"/>
      <c r="L7" s="38"/>
      <c r="M7" s="20" t="str">
        <f>VLOOKUP(C7,[1]项目情况统计表!$D:$Y,21,0)</f>
        <v>库拉木勒克乡</v>
      </c>
      <c r="N7" s="20" t="str">
        <f>VLOOKUP(C7,[1]项目情况统计表!$D:$Y,22,0)</f>
        <v>其布拉克村</v>
      </c>
    </row>
    <row r="8" s="40" customFormat="1" ht="39" customHeight="1" spans="1:14">
      <c r="A8" s="27">
        <v>1</v>
      </c>
      <c r="B8" s="27" t="s">
        <v>17</v>
      </c>
      <c r="C8" s="50" t="s">
        <v>18</v>
      </c>
      <c r="D8" s="51" t="s">
        <v>29</v>
      </c>
      <c r="E8" s="51" t="s">
        <v>27</v>
      </c>
      <c r="F8" s="27">
        <v>1000</v>
      </c>
      <c r="G8" s="27" t="s">
        <v>30</v>
      </c>
      <c r="H8" s="52">
        <v>10</v>
      </c>
      <c r="I8" s="28" t="s">
        <v>22</v>
      </c>
      <c r="J8" s="28"/>
      <c r="K8" s="28"/>
      <c r="L8" s="28"/>
      <c r="M8" s="20" t="str">
        <f>VLOOKUP(C8,[1]项目情况统计表!$D:$Y,21,0)</f>
        <v>库拉木勒克乡</v>
      </c>
      <c r="N8" s="20" t="str">
        <f>VLOOKUP(C8,[1]项目情况统计表!$D:$Y,22,0)</f>
        <v>其布拉克村</v>
      </c>
    </row>
    <row r="9" s="40" customFormat="1" ht="39" customHeight="1" spans="1:14">
      <c r="A9" s="27">
        <v>2</v>
      </c>
      <c r="B9" s="49" t="s">
        <v>17</v>
      </c>
      <c r="C9" s="50" t="s">
        <v>31</v>
      </c>
      <c r="D9" s="53" t="s">
        <v>32</v>
      </c>
      <c r="E9" s="53" t="s">
        <v>33</v>
      </c>
      <c r="F9" s="49">
        <v>500</v>
      </c>
      <c r="G9" s="49" t="s">
        <v>21</v>
      </c>
      <c r="H9" s="54">
        <v>50</v>
      </c>
      <c r="I9" s="49" t="s">
        <v>34</v>
      </c>
      <c r="J9" s="28"/>
      <c r="K9" s="28"/>
      <c r="L9" s="28"/>
      <c r="M9" s="20" t="str">
        <f>VLOOKUP(C9,[1]项目情况统计表!$D:$Y,21,0)</f>
        <v>库拉木勒克乡</v>
      </c>
      <c r="N9" s="20" t="str">
        <f>VLOOKUP(C9,[1]项目情况统计表!$D:$Y,22,0)</f>
        <v>巴什克其克村</v>
      </c>
    </row>
    <row r="10" s="40" customFormat="1" ht="39" customHeight="1" spans="1:14">
      <c r="A10" s="27">
        <v>3</v>
      </c>
      <c r="B10" s="27" t="s">
        <v>17</v>
      </c>
      <c r="C10" s="55" t="s">
        <v>35</v>
      </c>
      <c r="D10" s="28" t="s">
        <v>36</v>
      </c>
      <c r="E10" s="53" t="s">
        <v>33</v>
      </c>
      <c r="F10" s="28">
        <v>100</v>
      </c>
      <c r="G10" s="28" t="s">
        <v>37</v>
      </c>
      <c r="H10" s="28">
        <v>50</v>
      </c>
      <c r="I10" s="49" t="s">
        <v>34</v>
      </c>
      <c r="J10" s="28"/>
      <c r="K10" s="28"/>
      <c r="L10" s="28"/>
      <c r="M10" s="20" t="str">
        <f>VLOOKUP(C10,[1]项目情况统计表!$D:$Y,21,0)</f>
        <v>奥依亚依拉克镇</v>
      </c>
      <c r="N10" s="20" t="str">
        <f>VLOOKUP(C10,[1]项目情况统计表!$D:$Y,22,0)</f>
        <v>色日克阔勒村</v>
      </c>
    </row>
    <row r="11" s="40" customFormat="1" ht="39" customHeight="1" spans="1:14">
      <c r="A11" s="27">
        <v>4</v>
      </c>
      <c r="B11" s="49" t="s">
        <v>17</v>
      </c>
      <c r="C11" s="55" t="s">
        <v>38</v>
      </c>
      <c r="D11" s="28" t="s">
        <v>36</v>
      </c>
      <c r="E11" s="53" t="s">
        <v>33</v>
      </c>
      <c r="F11" s="28">
        <v>100</v>
      </c>
      <c r="G11" s="28" t="s">
        <v>37</v>
      </c>
      <c r="H11" s="28">
        <v>50</v>
      </c>
      <c r="I11" s="49" t="s">
        <v>34</v>
      </c>
      <c r="J11" s="28"/>
      <c r="K11" s="28"/>
      <c r="L11" s="28"/>
      <c r="M11" s="20" t="str">
        <f>VLOOKUP(C11,[1]项目情况统计表!$D:$Y,21,0)</f>
        <v>奥依亚依拉克镇</v>
      </c>
      <c r="N11" s="20" t="str">
        <f>VLOOKUP(C11,[1]项目情况统计表!$D:$Y,22,0)</f>
        <v>苏塘村</v>
      </c>
    </row>
    <row r="12" s="40" customFormat="1" ht="39" customHeight="1" spans="1:14">
      <c r="A12" s="27">
        <v>5</v>
      </c>
      <c r="B12" s="27" t="s">
        <v>17</v>
      </c>
      <c r="C12" s="55" t="s">
        <v>39</v>
      </c>
      <c r="D12" s="28" t="s">
        <v>40</v>
      </c>
      <c r="E12" s="28" t="s">
        <v>24</v>
      </c>
      <c r="F12" s="28">
        <v>83</v>
      </c>
      <c r="G12" s="28" t="s">
        <v>25</v>
      </c>
      <c r="H12" s="28">
        <v>50</v>
      </c>
      <c r="I12" s="49" t="s">
        <v>34</v>
      </c>
      <c r="J12" s="28"/>
      <c r="K12" s="28"/>
      <c r="L12" s="28"/>
      <c r="M12" s="20" t="str">
        <f>VLOOKUP(C12,[1]项目情况统计表!$D:$Y,21,0)</f>
        <v>奥依亚依拉克镇</v>
      </c>
      <c r="N12" s="20" t="str">
        <f>VLOOKUP(C12,[1]项目情况统计表!$D:$Y,22,0)</f>
        <v>阿羌乡阿羌村</v>
      </c>
    </row>
    <row r="13" s="40" customFormat="1" ht="39" customHeight="1" spans="1:14">
      <c r="A13" s="27">
        <v>6</v>
      </c>
      <c r="B13" s="27" t="s">
        <v>17</v>
      </c>
      <c r="C13" s="63" t="s">
        <v>41</v>
      </c>
      <c r="D13" s="28" t="s">
        <v>32</v>
      </c>
      <c r="E13" s="53" t="s">
        <v>33</v>
      </c>
      <c r="F13" s="28">
        <v>250</v>
      </c>
      <c r="G13" s="28" t="s">
        <v>21</v>
      </c>
      <c r="H13" s="28">
        <v>25</v>
      </c>
      <c r="I13" s="49" t="s">
        <v>34</v>
      </c>
      <c r="J13" s="28"/>
      <c r="K13" s="28"/>
      <c r="L13" s="28"/>
      <c r="M13" s="20" t="str">
        <f>VLOOKUP(C13,[1]项目情况统计表!$D:$Y,21,0)</f>
        <v>阿热勒乡</v>
      </c>
      <c r="N13" s="20" t="str">
        <f>VLOOKUP(C13,[1]项目情况统计表!$D:$Y,22,0)</f>
        <v>阿热勒乡古再勒村</v>
      </c>
    </row>
    <row r="14" s="40" customFormat="1" ht="39" customHeight="1" spans="1:14">
      <c r="A14" s="27">
        <v>7</v>
      </c>
      <c r="B14" s="27" t="s">
        <v>17</v>
      </c>
      <c r="C14" s="55" t="s">
        <v>42</v>
      </c>
      <c r="D14" s="28" t="s">
        <v>43</v>
      </c>
      <c r="E14" s="51" t="s">
        <v>27</v>
      </c>
      <c r="F14" s="28">
        <v>1000</v>
      </c>
      <c r="G14" s="28" t="s">
        <v>44</v>
      </c>
      <c r="H14" s="28">
        <v>50</v>
      </c>
      <c r="I14" s="28" t="s">
        <v>22</v>
      </c>
      <c r="J14" s="28"/>
      <c r="K14" s="28"/>
      <c r="L14" s="28"/>
      <c r="M14" s="20" t="str">
        <f>VLOOKUP(C14,[1]项目情况统计表!$D:$Y,21,0)</f>
        <v>琼库勒乡</v>
      </c>
      <c r="N14" s="20" t="str">
        <f>VLOOKUP(C14,[1]项目情况统计表!$D:$Y,22,0)</f>
        <v>欧吐拉艾日克村</v>
      </c>
    </row>
    <row r="15" s="40" customFormat="1" ht="39" customHeight="1" spans="1:14">
      <c r="A15" s="27">
        <v>8</v>
      </c>
      <c r="B15" s="27" t="s">
        <v>17</v>
      </c>
      <c r="C15" s="50" t="s">
        <v>45</v>
      </c>
      <c r="D15" s="56" t="s">
        <v>32</v>
      </c>
      <c r="E15" s="53" t="s">
        <v>33</v>
      </c>
      <c r="F15" s="57">
        <v>264</v>
      </c>
      <c r="G15" s="57" t="s">
        <v>46</v>
      </c>
      <c r="H15" s="58">
        <v>25</v>
      </c>
      <c r="I15" s="49" t="s">
        <v>34</v>
      </c>
      <c r="J15" s="57"/>
      <c r="K15" s="28"/>
      <c r="L15" s="28"/>
      <c r="M15" s="20" t="str">
        <f>VLOOKUP(C15,[1]项目情况统计表!$D:$Y,21,0)</f>
        <v>塔提让镇</v>
      </c>
      <c r="N15" s="20" t="str">
        <f>VLOOKUP(C15,[1]项目情况统计表!$D:$Y,22,0)</f>
        <v>阿德热斯曼村</v>
      </c>
    </row>
    <row r="16" s="40" customFormat="1" ht="39" customHeight="1" spans="1:14">
      <c r="A16" s="27">
        <v>9</v>
      </c>
      <c r="B16" s="49" t="s">
        <v>17</v>
      </c>
      <c r="C16" s="50" t="s">
        <v>47</v>
      </c>
      <c r="D16" s="59" t="s">
        <v>32</v>
      </c>
      <c r="E16" s="53" t="s">
        <v>33</v>
      </c>
      <c r="F16" s="57">
        <v>160</v>
      </c>
      <c r="G16" s="57" t="s">
        <v>46</v>
      </c>
      <c r="H16" s="57">
        <v>20</v>
      </c>
      <c r="I16" s="49" t="s">
        <v>34</v>
      </c>
      <c r="J16" s="57"/>
      <c r="K16" s="28"/>
      <c r="L16" s="28"/>
      <c r="M16" s="20" t="str">
        <f>VLOOKUP(C16,[1]项目情况统计表!$D:$Y,21,0)</f>
        <v>塔提让镇</v>
      </c>
      <c r="N16" s="20" t="str">
        <f>VLOOKUP(C16,[1]项目情况统计表!$D:$Y,22,0)</f>
        <v>阿德热斯曼村</v>
      </c>
    </row>
    <row r="17" s="40" customFormat="1" ht="39" customHeight="1" spans="1:14">
      <c r="A17" s="27">
        <v>10</v>
      </c>
      <c r="B17" s="27" t="s">
        <v>17</v>
      </c>
      <c r="C17" s="63" t="s">
        <v>48</v>
      </c>
      <c r="D17" s="29" t="s">
        <v>32</v>
      </c>
      <c r="E17" s="53" t="s">
        <v>33</v>
      </c>
      <c r="F17" s="27">
        <v>500</v>
      </c>
      <c r="G17" s="29" t="s">
        <v>21</v>
      </c>
      <c r="H17" s="27">
        <v>50</v>
      </c>
      <c r="I17" s="49" t="s">
        <v>34</v>
      </c>
      <c r="J17" s="28"/>
      <c r="K17" s="28"/>
      <c r="L17" s="28"/>
      <c r="M17" s="20" t="str">
        <f>VLOOKUP(C17,[1]项目情况统计表!$D:$Y,21,0)</f>
        <v>阿克提坎墩乡</v>
      </c>
      <c r="N17" s="20" t="str">
        <f>VLOOKUP(C17,[1]项目情况统计表!$D:$Y,22,0)</f>
        <v>托格拉克艾格勒村</v>
      </c>
    </row>
    <row r="18" s="40" customFormat="1" ht="39" customHeight="1" spans="1:14">
      <c r="A18" s="27">
        <v>11</v>
      </c>
      <c r="B18" s="49" t="s">
        <v>17</v>
      </c>
      <c r="C18" s="63" t="s">
        <v>49</v>
      </c>
      <c r="D18" s="29" t="s">
        <v>32</v>
      </c>
      <c r="E18" s="53" t="s">
        <v>33</v>
      </c>
      <c r="F18" s="27">
        <v>250</v>
      </c>
      <c r="G18" s="29" t="s">
        <v>21</v>
      </c>
      <c r="H18" s="27">
        <v>25</v>
      </c>
      <c r="I18" s="49" t="s">
        <v>34</v>
      </c>
      <c r="J18" s="28"/>
      <c r="K18" s="28"/>
      <c r="L18" s="28"/>
      <c r="M18" s="20" t="str">
        <f>VLOOKUP(C18,[1]项目情况统计表!$D:$Y,21,0)</f>
        <v>阿克提坎墩乡</v>
      </c>
      <c r="N18" s="20" t="str">
        <f>VLOOKUP(C18,[1]项目情况统计表!$D:$Y,22,0)</f>
        <v>托格拉克艾格勒村</v>
      </c>
    </row>
    <row r="19" s="40" customFormat="1" ht="39" customHeight="1" spans="1:14">
      <c r="A19" s="27">
        <v>12</v>
      </c>
      <c r="B19" s="28" t="s">
        <v>17</v>
      </c>
      <c r="C19" s="55" t="s">
        <v>50</v>
      </c>
      <c r="D19" s="28" t="s">
        <v>51</v>
      </c>
      <c r="E19" s="28" t="s">
        <v>51</v>
      </c>
      <c r="F19" s="28">
        <v>100</v>
      </c>
      <c r="G19" s="28" t="s">
        <v>52</v>
      </c>
      <c r="H19" s="28">
        <v>50</v>
      </c>
      <c r="I19" s="28" t="s">
        <v>22</v>
      </c>
      <c r="J19" s="28"/>
      <c r="K19" s="28"/>
      <c r="L19" s="28"/>
      <c r="M19" s="20" t="str">
        <f>VLOOKUP(C19,[1]项目情况统计表!$D:$Y,21,0)</f>
        <v>阿羌镇</v>
      </c>
      <c r="N19" s="20" t="str">
        <f>VLOOKUP(C19,[1]项目情况统计表!$D:$Y,22,0)</f>
        <v>阿羌村</v>
      </c>
    </row>
    <row r="20" s="40" customFormat="1" ht="39" customHeight="1" spans="1:14">
      <c r="A20" s="27">
        <v>13</v>
      </c>
      <c r="B20" s="28" t="s">
        <v>17</v>
      </c>
      <c r="C20" s="55" t="s">
        <v>53</v>
      </c>
      <c r="D20" s="28" t="s">
        <v>32</v>
      </c>
      <c r="E20" s="53" t="s">
        <v>33</v>
      </c>
      <c r="F20" s="28">
        <v>500</v>
      </c>
      <c r="G20" s="28" t="s">
        <v>21</v>
      </c>
      <c r="H20" s="28">
        <v>50</v>
      </c>
      <c r="I20" s="49" t="s">
        <v>34</v>
      </c>
      <c r="J20" s="28"/>
      <c r="K20" s="28"/>
      <c r="L20" s="28"/>
      <c r="M20" s="20" t="str">
        <f>VLOOKUP(C20,[1]项目情况统计表!$D:$Y,21,0)</f>
        <v>阿羌镇</v>
      </c>
      <c r="N20" s="20" t="str">
        <f>VLOOKUP(C20,[1]项目情况统计表!$D:$Y,22,0)</f>
        <v>依山干村</v>
      </c>
    </row>
    <row r="21" s="40" customFormat="1" ht="39" customHeight="1" spans="1:14">
      <c r="A21" s="27">
        <v>14</v>
      </c>
      <c r="B21" s="28" t="s">
        <v>17</v>
      </c>
      <c r="C21" s="55" t="s">
        <v>54</v>
      </c>
      <c r="D21" s="28" t="s">
        <v>32</v>
      </c>
      <c r="E21" s="53" t="s">
        <v>33</v>
      </c>
      <c r="F21" s="28">
        <v>500</v>
      </c>
      <c r="G21" s="28" t="s">
        <v>21</v>
      </c>
      <c r="H21" s="28">
        <v>50</v>
      </c>
      <c r="I21" s="49" t="s">
        <v>34</v>
      </c>
      <c r="J21" s="28"/>
      <c r="K21" s="28"/>
      <c r="L21" s="28"/>
      <c r="M21" s="20" t="str">
        <f>VLOOKUP(C21,[1]项目情况统计表!$D:$Y,21,0)</f>
        <v>阿羌镇</v>
      </c>
      <c r="N21" s="20" t="str">
        <f>VLOOKUP(C21,[1]项目情况统计表!$D:$Y,22,0)</f>
        <v>萨尔干吉村</v>
      </c>
    </row>
    <row r="22" s="40" customFormat="1" ht="39" customHeight="1" spans="1:14">
      <c r="A22" s="27">
        <v>15</v>
      </c>
      <c r="B22" s="28" t="s">
        <v>17</v>
      </c>
      <c r="C22" s="55" t="s">
        <v>55</v>
      </c>
      <c r="D22" s="28" t="s">
        <v>56</v>
      </c>
      <c r="E22" s="28" t="s">
        <v>51</v>
      </c>
      <c r="F22" s="28">
        <v>74</v>
      </c>
      <c r="G22" s="28" t="s">
        <v>25</v>
      </c>
      <c r="H22" s="28">
        <v>37</v>
      </c>
      <c r="I22" s="28" t="s">
        <v>22</v>
      </c>
      <c r="J22" s="28"/>
      <c r="K22" s="28"/>
      <c r="L22" s="28"/>
      <c r="M22" s="20" t="str">
        <f>VLOOKUP(C22,[1]项目情况统计表!$D:$Y,21,0)</f>
        <v>阿羌镇</v>
      </c>
      <c r="N22" s="20" t="str">
        <f>VLOOKUP(C22,[1]项目情况统计表!$D:$Y,22,0)</f>
        <v>阿羌乡阿羌村</v>
      </c>
    </row>
    <row r="23" ht="39" customHeight="1" spans="1:14">
      <c r="A23" s="27">
        <v>16</v>
      </c>
      <c r="B23" s="28" t="s">
        <v>17</v>
      </c>
      <c r="C23" s="31" t="s">
        <v>57</v>
      </c>
      <c r="D23" s="60" t="s">
        <v>32</v>
      </c>
      <c r="E23" s="51" t="s">
        <v>33</v>
      </c>
      <c r="F23" s="26">
        <v>250</v>
      </c>
      <c r="G23" s="26" t="s">
        <v>21</v>
      </c>
      <c r="H23" s="26">
        <v>25</v>
      </c>
      <c r="I23" s="27" t="s">
        <v>34</v>
      </c>
      <c r="J23" s="38"/>
      <c r="K23" s="38"/>
      <c r="L23" s="38"/>
      <c r="M23" s="20" t="str">
        <f>VLOOKUP(C23,[1]项目情况统计表!$D:$Y,21,0)</f>
        <v>阔什萨特玛乡</v>
      </c>
      <c r="N23" s="20" t="str">
        <f>VLOOKUP(C23,[1]项目情况统计表!$D:$Y,22,0)</f>
        <v>阔什萨特玛村</v>
      </c>
    </row>
  </sheetData>
  <autoFilter ref="A4:P23">
    <extLst/>
  </autoFilter>
  <mergeCells count="11">
    <mergeCell ref="A1:B1"/>
    <mergeCell ref="A2:L2"/>
    <mergeCell ref="C3:H3"/>
    <mergeCell ref="A3:A4"/>
    <mergeCell ref="B3:B4"/>
    <mergeCell ref="I3:I4"/>
    <mergeCell ref="J3:J4"/>
    <mergeCell ref="K3:K4"/>
    <mergeCell ref="L3:L4"/>
    <mergeCell ref="M3:M4"/>
    <mergeCell ref="N3:N4"/>
  </mergeCells>
  <printOptions horizontalCentered="1"/>
  <pageMargins left="0.0784722222222222" right="0.0784722222222222" top="0.393055555555556" bottom="0.0784722222222222" header="0" footer="0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I9" sqref="I9"/>
    </sheetView>
  </sheetViews>
  <sheetFormatPr defaultColWidth="9" defaultRowHeight="14.4" outlineLevelRow="6"/>
  <cols>
    <col min="1" max="2" width="11.0648148148148" style="19" customWidth="1"/>
    <col min="3" max="3" width="18.8796296296296" style="19" customWidth="1"/>
    <col min="4" max="8" width="11.0648148148148" style="19" customWidth="1"/>
    <col min="9" max="10" width="17" style="19" customWidth="1"/>
    <col min="11" max="14" width="11.0648148148148" style="19" customWidth="1"/>
    <col min="17" max="18" width="9" style="20"/>
  </cols>
  <sheetData>
    <row r="1" ht="23.25" customHeight="1" spans="1:2">
      <c r="A1" s="3" t="s">
        <v>58</v>
      </c>
      <c r="B1" s="3"/>
    </row>
    <row r="2" ht="47" customHeight="1" spans="1:16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8" customFormat="1" ht="36" customHeight="1" spans="1:18">
      <c r="A3" s="21" t="s">
        <v>2</v>
      </c>
      <c r="B3" s="22" t="s">
        <v>3</v>
      </c>
      <c r="C3" s="21" t="s">
        <v>4</v>
      </c>
      <c r="D3" s="21"/>
      <c r="E3" s="21"/>
      <c r="F3" s="21"/>
      <c r="G3" s="21"/>
      <c r="H3" s="21"/>
      <c r="I3" s="21"/>
      <c r="J3" s="33" t="s">
        <v>60</v>
      </c>
      <c r="K3" s="34"/>
      <c r="L3" s="34"/>
      <c r="M3" s="23" t="s">
        <v>5</v>
      </c>
      <c r="N3" s="21" t="s">
        <v>6</v>
      </c>
      <c r="O3" s="12" t="s">
        <v>7</v>
      </c>
      <c r="P3" s="13" t="s">
        <v>8</v>
      </c>
      <c r="Q3" s="14" t="s">
        <v>9</v>
      </c>
      <c r="R3" s="14" t="s">
        <v>10</v>
      </c>
    </row>
    <row r="4" s="18" customFormat="1" ht="36" customHeight="1" spans="1:18">
      <c r="A4" s="23"/>
      <c r="B4" s="24"/>
      <c r="C4" s="23" t="s">
        <v>11</v>
      </c>
      <c r="D4" s="23" t="s">
        <v>12</v>
      </c>
      <c r="E4" s="7" t="s">
        <v>13</v>
      </c>
      <c r="F4" s="23" t="s">
        <v>15</v>
      </c>
      <c r="G4" s="25" t="s">
        <v>16</v>
      </c>
      <c r="H4" s="23" t="s">
        <v>14</v>
      </c>
      <c r="I4" s="23" t="s">
        <v>61</v>
      </c>
      <c r="J4" s="23" t="s">
        <v>62</v>
      </c>
      <c r="K4" s="23" t="s">
        <v>63</v>
      </c>
      <c r="L4" s="35" t="s">
        <v>64</v>
      </c>
      <c r="M4" s="36"/>
      <c r="N4" s="23"/>
      <c r="O4" s="12"/>
      <c r="P4" s="13"/>
      <c r="Q4" s="14"/>
      <c r="R4" s="14"/>
    </row>
    <row r="5" ht="58" customHeight="1" spans="1:18">
      <c r="A5" s="26">
        <v>1</v>
      </c>
      <c r="B5" s="27" t="s">
        <v>17</v>
      </c>
      <c r="C5" s="64" t="s">
        <v>65</v>
      </c>
      <c r="D5" s="29" t="s">
        <v>66</v>
      </c>
      <c r="E5" s="29" t="s">
        <v>67</v>
      </c>
      <c r="F5" s="29" t="s">
        <v>52</v>
      </c>
      <c r="G5" s="27">
        <v>20</v>
      </c>
      <c r="H5" s="30">
        <v>1</v>
      </c>
      <c r="I5" s="27" t="s">
        <v>68</v>
      </c>
      <c r="J5" s="27" t="s">
        <v>68</v>
      </c>
      <c r="K5" s="26" t="s">
        <v>69</v>
      </c>
      <c r="L5" s="27" t="s">
        <v>70</v>
      </c>
      <c r="M5" s="37" t="s">
        <v>71</v>
      </c>
      <c r="N5" s="26"/>
      <c r="O5" s="38"/>
      <c r="P5" s="38"/>
      <c r="Q5" s="20" t="s">
        <v>72</v>
      </c>
      <c r="R5" s="20" t="s">
        <v>68</v>
      </c>
    </row>
    <row r="6" ht="58" customHeight="1" spans="1:18">
      <c r="A6" s="26">
        <v>2</v>
      </c>
      <c r="B6" s="27" t="s">
        <v>17</v>
      </c>
      <c r="C6" s="31" t="s">
        <v>73</v>
      </c>
      <c r="D6" s="27" t="s">
        <v>74</v>
      </c>
      <c r="E6" s="29" t="s">
        <v>67</v>
      </c>
      <c r="F6" s="27" t="s">
        <v>52</v>
      </c>
      <c r="G6" s="32">
        <v>20</v>
      </c>
      <c r="H6" s="27">
        <v>1</v>
      </c>
      <c r="I6" s="27" t="s">
        <v>75</v>
      </c>
      <c r="J6" s="27" t="s">
        <v>75</v>
      </c>
      <c r="K6" s="27" t="s">
        <v>76</v>
      </c>
      <c r="L6" s="27" t="s">
        <v>77</v>
      </c>
      <c r="M6" s="27" t="s">
        <v>71</v>
      </c>
      <c r="N6" s="26"/>
      <c r="O6" s="38"/>
      <c r="P6" s="38"/>
      <c r="Q6" s="20" t="s">
        <v>78</v>
      </c>
      <c r="R6" s="20" t="s">
        <v>75</v>
      </c>
    </row>
    <row r="7" ht="58" customHeight="1" spans="1:18">
      <c r="A7" s="26">
        <v>3</v>
      </c>
      <c r="B7" s="27" t="s">
        <v>17</v>
      </c>
      <c r="C7" s="31" t="s">
        <v>79</v>
      </c>
      <c r="D7" s="27" t="s">
        <v>80</v>
      </c>
      <c r="E7" s="29" t="s">
        <v>27</v>
      </c>
      <c r="F7" s="27" t="s">
        <v>81</v>
      </c>
      <c r="G7" s="32">
        <v>15</v>
      </c>
      <c r="H7" s="27">
        <v>1</v>
      </c>
      <c r="I7" s="27" t="s">
        <v>82</v>
      </c>
      <c r="J7" s="27" t="s">
        <v>82</v>
      </c>
      <c r="K7" s="26" t="s">
        <v>69</v>
      </c>
      <c r="L7" s="27" t="s">
        <v>70</v>
      </c>
      <c r="M7" s="27" t="s">
        <v>83</v>
      </c>
      <c r="N7" s="26"/>
      <c r="O7" s="38"/>
      <c r="P7" s="38"/>
      <c r="Q7" s="39" t="s">
        <v>84</v>
      </c>
      <c r="R7" s="39" t="s">
        <v>85</v>
      </c>
    </row>
  </sheetData>
  <mergeCells count="12">
    <mergeCell ref="A1:B1"/>
    <mergeCell ref="A2:P2"/>
    <mergeCell ref="C3:I3"/>
    <mergeCell ref="J3:L3"/>
    <mergeCell ref="A3:A4"/>
    <mergeCell ref="B3:B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zoomScale="85" zoomScaleNormal="85" workbookViewId="0">
      <selection activeCell="E8" sqref="E8"/>
    </sheetView>
  </sheetViews>
  <sheetFormatPr defaultColWidth="9" defaultRowHeight="14.4" outlineLevelRow="4"/>
  <cols>
    <col min="1" max="2" width="11.0648148148148" customWidth="1"/>
    <col min="3" max="3" width="29.8796296296296" customWidth="1"/>
    <col min="4" max="5" width="15" customWidth="1"/>
    <col min="6" max="9" width="11.0648148148148" customWidth="1"/>
    <col min="10" max="10" width="23.75" customWidth="1"/>
    <col min="11" max="11" width="11" customWidth="1"/>
  </cols>
  <sheetData>
    <row r="1" ht="24.85" customHeight="1" spans="1:2">
      <c r="A1" s="3" t="s">
        <v>86</v>
      </c>
      <c r="B1" s="3"/>
    </row>
    <row r="2" ht="51" customHeight="1" spans="1:13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7" customHeight="1" spans="1:15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6" t="s">
        <v>5</v>
      </c>
      <c r="K3" s="5" t="s">
        <v>6</v>
      </c>
      <c r="L3" s="12" t="s">
        <v>7</v>
      </c>
      <c r="M3" s="13" t="s">
        <v>8</v>
      </c>
      <c r="N3" s="14" t="s">
        <v>9</v>
      </c>
      <c r="O3" s="14" t="s">
        <v>10</v>
      </c>
    </row>
    <row r="4" s="1" customFormat="1" ht="57" customHeight="1" spans="1:15">
      <c r="A4" s="6"/>
      <c r="B4" s="6"/>
      <c r="C4" s="6" t="s">
        <v>11</v>
      </c>
      <c r="D4" s="6" t="s">
        <v>12</v>
      </c>
      <c r="E4" s="7" t="s">
        <v>13</v>
      </c>
      <c r="F4" s="6" t="s">
        <v>14</v>
      </c>
      <c r="G4" s="6" t="s">
        <v>15</v>
      </c>
      <c r="H4" s="6" t="s">
        <v>16</v>
      </c>
      <c r="I4" s="6" t="s">
        <v>61</v>
      </c>
      <c r="J4" s="6"/>
      <c r="K4" s="6"/>
      <c r="L4" s="12"/>
      <c r="M4" s="13"/>
      <c r="N4" s="14"/>
      <c r="O4" s="14"/>
    </row>
    <row r="5" s="2" customFormat="1" ht="73" customHeight="1" spans="1:15">
      <c r="A5" s="8">
        <v>1</v>
      </c>
      <c r="B5" s="9" t="s">
        <v>17</v>
      </c>
      <c r="C5" s="10" t="s">
        <v>88</v>
      </c>
      <c r="D5" s="9" t="s">
        <v>89</v>
      </c>
      <c r="E5" s="9" t="s">
        <v>90</v>
      </c>
      <c r="F5" s="11">
        <v>8.2</v>
      </c>
      <c r="G5" s="9" t="s">
        <v>91</v>
      </c>
      <c r="H5" s="11">
        <v>82</v>
      </c>
      <c r="I5" s="9" t="s">
        <v>92</v>
      </c>
      <c r="J5" s="15" t="s">
        <v>22</v>
      </c>
      <c r="K5" s="16"/>
      <c r="L5" s="17"/>
      <c r="M5" s="17"/>
      <c r="N5" s="2" t="s">
        <v>93</v>
      </c>
      <c r="O5" s="2" t="s">
        <v>92</v>
      </c>
    </row>
  </sheetData>
  <mergeCells count="11">
    <mergeCell ref="A1:B1"/>
    <mergeCell ref="A2:M2"/>
    <mergeCell ref="C3:I3"/>
    <mergeCell ref="A3:A4"/>
    <mergeCell ref="B3:B4"/>
    <mergeCell ref="J3:J4"/>
    <mergeCell ref="K3:K4"/>
    <mergeCell ref="L3:L4"/>
    <mergeCell ref="M3:M4"/>
    <mergeCell ref="N3:N4"/>
    <mergeCell ref="O3:O4"/>
  </mergeCells>
  <printOptions horizontalCentered="1"/>
  <pageMargins left="0.0784722222222222" right="0.0784722222222222" top="0.751388888888889" bottom="0.751388888888889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入户类资产登记表</vt:lpstr>
      <vt:lpstr>扶贫资产登记表--经营类资产</vt:lpstr>
      <vt:lpstr>扶贫资产登记表--公益类资产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mmmmm _</dc:creator>
  <cp:lastModifiedBy>12567</cp:lastModifiedBy>
  <dcterms:created xsi:type="dcterms:W3CDTF">2020-07-15T03:06:00Z</dcterms:created>
  <dcterms:modified xsi:type="dcterms:W3CDTF">2021-07-16T09:04:41Z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