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Sheet1!$A$6:$W$115</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<sst xmlns="http://schemas.openxmlformats.org/spreadsheetml/2006/main" count="1265" uniqueCount="696">
  <si>
    <t>巴州且末县2026年巩固拓展脱贫攻坚成果和乡村振兴储备库</t>
  </si>
  <si>
    <t>填报单位（盖章）：</t>
  </si>
  <si>
    <t>填报时间： 年  月  日</t>
  </si>
  <si>
    <t>序号</t>
  </si>
  <si>
    <t>项目库
编号</t>
  </si>
  <si>
    <t>项目名称</t>
  </si>
  <si>
    <t>项目类别</t>
  </si>
  <si>
    <t>项目子类型</t>
  </si>
  <si>
    <t>建设
性质</t>
  </si>
  <si>
    <t>实施地点</t>
  </si>
  <si>
    <t>主要建设内容</t>
  </si>
  <si>
    <t>建设
单位</t>
  </si>
  <si>
    <t>建设
规模</t>
  </si>
  <si>
    <t>资金来源</t>
  </si>
  <si>
    <t>项目主管部门</t>
  </si>
  <si>
    <t>责任人</t>
  </si>
  <si>
    <t>绩效目标</t>
  </si>
  <si>
    <t>利益联结</t>
  </si>
  <si>
    <t>入库时间</t>
  </si>
  <si>
    <t>审批文号</t>
  </si>
  <si>
    <t>备注</t>
  </si>
  <si>
    <t>合计</t>
  </si>
  <si>
    <t>中央衔接资金</t>
  </si>
  <si>
    <t>自治区衔接资金</t>
  </si>
  <si>
    <t>自治州财政衔接资金</t>
  </si>
  <si>
    <t>地方政府债券资金</t>
  </si>
  <si>
    <t>其他资金</t>
  </si>
  <si>
    <t>一、产业发展</t>
  </si>
  <si>
    <t>QM2026001</t>
  </si>
  <si>
    <t>库拉木勒克乡巴什克其克村青贮窖建设项目</t>
  </si>
  <si>
    <t>产业发展</t>
  </si>
  <si>
    <t>养殖业基地</t>
  </si>
  <si>
    <t>新建</t>
  </si>
  <si>
    <t>库拉木勒克乡江尕勒萨依村、库拉木勒克村、江尕勒萨依村、其木布拉克村、阿克亚村</t>
  </si>
  <si>
    <t>计划在2号养殖小区修建75立方青贮窖40座，每座青贮窖4.5万元，需要资金180万元；项目管理费1.8万元用于项目监理、审计、财务决算等费用。分配5个村，每村8个，合计共需要资金181.8万元。资产归江尕勒萨依村、库拉木勒克村、江尕勒萨依村、其木布拉克村、阿克亚村集体所有，负责统一管理使用和日常维护</t>
  </si>
  <si>
    <t>座</t>
  </si>
  <si>
    <t>农业农村局</t>
  </si>
  <si>
    <t>王志刚</t>
  </si>
  <si>
    <t>1.数量指标：建设40座青贮窖；每座4.5万元，覆盖行政村≥5个；。
2.质量指标：项目实施达到衔接资金项目管理标准。
3.时间指标：10月30日前完工验收。
4.成本指标：≤181.8万元。
5.经济效益：由村委会进行管理，青贮窖托管给村民，提高村民的牲畜存栏率、保障牲畜存活率，提高村民经济收入，户均收入2000元。
6.社会效益：该项目实施后，村民储存饲料的能力增加，减少对草场的损害，提高村民养殖率，提高牲畜的存栏率，增加村民经济收入。</t>
  </si>
  <si>
    <t>项目建成后资产归库拉木勒克乡江尕勒萨依村，该项目完善养殖小区基础设施，建成后带动牧民更好的发展畜牧养殖业，有效的解决冬季饲草料不足问题。户均收入2000元。</t>
  </si>
  <si>
    <t>QM2026002</t>
  </si>
  <si>
    <t>库拉木勒克乡2025年产业帮扶精准到户项目</t>
  </si>
  <si>
    <t>且末县库拉木勒克乡库拉木勒克村、其木布拉克村、阿克亚村、巴什克其克村、江尕勒萨依村</t>
  </si>
  <si>
    <t>项目通过“以奖代补、先干后补、多干多补、干后再补”方式，对417户脱贫户及监测对象的种植业、畜牧业、庭院经济及创业等产业类型进行补助，申报补助资金380万元。</t>
  </si>
  <si>
    <t>户</t>
  </si>
  <si>
    <t>1.数量指标：奖补类型≥4种；覆盖行政村≥5个；补助农户≥344户。
2.质量指标：项目实施达到衔接资金项目管理标准。
3.时间指标：10月30日前完工验收。
4.成本指标：≤380万元。
5.经济效益：户均增收≥1000元；
6.社会效益：脱贫群众产业发展内生动力进一步增强，帮扶对象户均增收明显。</t>
  </si>
  <si>
    <t>项目实施后通过“以奖代补、先干后补、多干多补、干后再补”方式，促进激发增强    户困难群众产业发展内生动力，户均增收不低于1000元。</t>
  </si>
  <si>
    <t>QM2026003</t>
  </si>
  <si>
    <t>且末县加工厂房配套基础设施建设项目</t>
  </si>
  <si>
    <t>产地初加工和精深加工</t>
  </si>
  <si>
    <t>库拉木勒克乡巴什克其克村</t>
  </si>
  <si>
    <t>为进一步完善饲草料加工厂房基础设施，新建1600千伏箱式变压器（相关配套设施）80万元；自来水管网540米，污水管网800米、PE钢丝网骨架消防水管1560米、场内供水管网2400米，其中管网土建工程和管道82.32万元；院内场地地坪里特殊位置（切缝处地方安防钢筋），地坪厚度25厘米，换填土方30厘米，（混凝土路面）5466平方，需135.5万元；。项目建成后资产归属库拉木勒克乡巴什克其克村所有。</t>
  </si>
  <si>
    <t>米/套/平方米</t>
  </si>
  <si>
    <t>5820/1/5466</t>
  </si>
  <si>
    <t>1.数量指标：1600千伏箱式变压器，自来水管网540米，污水管网800米、PE钢丝网骨架消防水管1560米、绿化管网2400米，厂房围墙及大门520米，院内场地地坪5466平方。
2.质量指标：项目实施达到衔接资金项目管理标准。
3.时间指标：12月30日前完成验收。
4.成本指标：≦297.82万元。
5.经济效益：年综合收益率≥5%
6.社会效益：以租赁的方式运营，带动就业不低于10人。</t>
  </si>
  <si>
    <t>项目建成后，资产归属巴什克其克村集体所有，以租赁的方式运营，带动就业不低于10人，实现年综合收益不低于项目总投的5%。</t>
  </si>
  <si>
    <t>QM2026004</t>
  </si>
  <si>
    <t>且末县塔提让镇农产品交易服务中心建设项目</t>
  </si>
  <si>
    <t>市场建设和电商物流</t>
  </si>
  <si>
    <t>塔提让镇色日克布央村</t>
  </si>
  <si>
    <t>建设农产品服务交易中心，1、房屋建筑面积2层共1800平方米及附属设施，每平方2700元，需要资金486万元；2、配套水、电、地坪及附属设施70万元；项目前期费用5.6万元；合计需要资金561.6万元。</t>
  </si>
  <si>
    <t>平方米</t>
  </si>
  <si>
    <t>住建局</t>
  </si>
  <si>
    <t>库尔班·肉孜</t>
  </si>
  <si>
    <t>1.数量指标：房屋建筑面积≥1800平方米；地面硬化≥1000平方米。
2.质量指标：项目验收通过率100%。
3.时间指标：12月30日前完工验收。
4.成本指标：≤561.6万元。
5.经济效益：通过租赁运营的方式每年村集体收益不低于项目总投资的6%，同时积极带动户农户务工增收，综合收益不低于项目总投资6%。
6.社会效益：项目建设根据有关规定，项目建成后，通过租赁运营的方式每年村集体收益不低于项目总投资的6%，同时积极带动农户务工增收，综合收益不低于项目总投资6%。以产业振兴带动群众增收致富，实现标准化、产业化经济，促进劳动力转移，进一步巩固脱贫攻坚工作，并有利于社会稳定。</t>
  </si>
  <si>
    <t>项目建成后，通过租赁运营的方式每年村集体收益不低于项目总投资的6%，同时积极带动农户务工增收，综合收益不低于项目总投资6%。</t>
  </si>
  <si>
    <t>QM2026005</t>
  </si>
  <si>
    <t>且末县塔提让镇色日克布央村海鲜养殖设施建设项目（一期）</t>
  </si>
  <si>
    <t>新建养殖大棚及配套设施4500平方，需资金765万元；前期费7.6万元；合计资金772.6万元。资产归色日克布央村所有。</t>
  </si>
  <si>
    <t>1.数量指标：养殖大棚≥4500平方米；
2.质量指标：项目实施达到衔接资金项目管理标准。
3.时间指标：10月30日前完工验收。
4.成本指标：≤772.6万元。
5.经济效益：通过“龙头企业+合作社+农户”的运营方式，带动约15名农户务工增收，综合收益占项目总投资的6%左右。（资产归色日克布央村集体经济所有。)
6.社会效益：可填补且末一产领域海鲜养殖空白。带动群众增收致富。</t>
  </si>
  <si>
    <t>项目建成后，通过“龙头企业+合作社+农户”的运营方式，带动约15名农户务工增收，综合收益占项目总投资的6%左右。</t>
  </si>
  <si>
    <t>QM2026006</t>
  </si>
  <si>
    <t>且末县塔提让镇小型服务市场建设项目</t>
  </si>
  <si>
    <t>塔提让镇阿德热斯曼村</t>
  </si>
  <si>
    <t>改造小型服务市场1座，发展餐饮、车辆维修服务为一体的第三产业，改造小型服务市场3000平方米及配套附属设施，需160万，前期费用需要1.6万元。总合计需161.6万元。建设完成后资产归阿德热斯曼村村委会所有，用以壮大村集体经济。</t>
  </si>
  <si>
    <t>1.数量指标：平房面积≥1700平方米；停车场面积≥1700平方米。
2.质量指标：项目实施达到衔接资金项目管理标准。
3.时间指标：10月30日前完工验收。
4.成本指标：≤161.6万元。
5.经济效益：，以每年不低于项目总投资的5%收益，收益资金80%用于壮大村集体经济，20%用于本村巩固拓展脱贫攻坚成果提升和防止返贫帮扶资金或用于村级公共基础设施建设，
6.社会效益：项目受益脱贫户及监测户30户。</t>
  </si>
  <si>
    <t>该项目实施后，以每年不低于项目总投资的5%收益，收益资金80%用于壮大村集体经济，20%用于本村巩固拓展脱贫攻坚成果提升和防止返贫帮扶资金或用于村级公共基础设施建设，项目受益脱贫户及监测户30户。</t>
  </si>
  <si>
    <t>QM2026007</t>
  </si>
  <si>
    <t>且末县塔提让镇2025年产业帮扶精准到户项目</t>
  </si>
  <si>
    <t>种植业基地</t>
  </si>
  <si>
    <t>塔提让镇阿德热斯曼村、阿亚克塔提让村、色日克布央村、巴什塔提让村、台吐阔勒村</t>
  </si>
  <si>
    <t>项目通过“以奖代补、先干后补、多干多补、干后再补”方式，对240户脱贫户及监测对象的种植业、畜牧业、林果业、庭院经济及创业等产业类型进行补助，申报补助资金220万元。</t>
  </si>
  <si>
    <t>农业农村局、塔提让镇</t>
  </si>
  <si>
    <t>1.数量指标：覆盖行政村≥5个。
2.质量指标：项目实施达到衔接资金项目管理标准。
3.时间指标：10月30日前完工验收。
4.成本指标：≤220万元。
5.经济效益：户均增收≥1000元；
6.社会效益：脱贫群众产业发展内生动力进一步增强，帮扶对象户均增收明显。</t>
  </si>
  <si>
    <t>项目实施后通过“以奖代补、先干后补、多干多补、干后再补”方式，促进激发增强211户困难群众产业发展内生动力，户均增收不低于1000元。</t>
  </si>
  <si>
    <t>QM2026008</t>
  </si>
  <si>
    <t>且末县奥依亚依拉克镇315国道沿线商铺建设项目</t>
  </si>
  <si>
    <t>色日克阔勒村(G315国道沿线划定区域）</t>
  </si>
  <si>
    <t>拟使用集体建设用地约1000平方米（以勘测定界结果为准），土地用途为商业服务业设施用地，产权归色日克阔勒村所有。新建两层框架结构商铺楼一栋，总建筑面积约2000平方米。其中一层规划为临街商铺（约1000平方米），适配零售、餐饮等；二层规划为综合商业用房（约1000平方米），可用于特色产品展示、小型服务机构等。同步建设给排水、供配电、消防设施、停车场及道路硬化等附属工程，确保商铺达到正常经营使用标准。建筑工程费705.5万元含主体结构及装修工程以及其他费用；配套设施工程费235万元含水电、消防、停车场等；前期管理费用9.5万元，合计950万元。</t>
  </si>
  <si>
    <t>县委统战部</t>
  </si>
  <si>
    <t>库尔班·图尔荪</t>
  </si>
  <si>
    <t>1.建筑面积≥2000平方米。
2.时间指标：12月30日前完工验收。
4.成本指标：≤950万元。
5.经济效益：增加村集体经济收入不低于35万元；
6.社会效益：带动受益户自主创业，增加收入。</t>
  </si>
  <si>
    <t>商铺运营可间接带动当地5-10人实现就业，以餐饮、零售等服务业岗位为主，提升群众收入水平。</t>
  </si>
  <si>
    <t>QM2026009</t>
  </si>
  <si>
    <t>且末县奥依亚依拉克镇布古纳村壮大村集体项目</t>
  </si>
  <si>
    <t>布古纳村</t>
  </si>
  <si>
    <t>发展壮大村集体经济，为布古纳村购买铁畜羊1000只（欧拉羊，2-4岁，体重≥35公斤），每只羊补助1800元，大约需要资金180万元，将羊托管给牧民，产权归布古纳村集体，用于本村巩固脱贫攻坚成果提升和防止返贫帮扶资金或用于村级公共基础设施建设。</t>
  </si>
  <si>
    <t>只</t>
  </si>
  <si>
    <t>图尔荪江·加帕尔</t>
  </si>
  <si>
    <t>1.数量指标：生产母羊≥1000只。
2.质量指标：项目实施达到衔接资金项目管理标准。
3.时间指标：11月30日前完成验收。
4.成本指标：≦180万元。
5.经济效益：带动增加受益人口全年总收入≥3.6万元
6.社会效益：大力支持产业发展，帮扶对象增收明显。</t>
  </si>
  <si>
    <t>通过将羊托管给牧民的方式，每年不低于项目资金的5%作为托管费壮大村集体经济，用于本村巩固脱贫攻坚成果提升和防止返贫帮扶资金或用于村级公共基础设施建设。</t>
  </si>
  <si>
    <t>QM2026010</t>
  </si>
  <si>
    <t>且末县奥依亚依拉克镇阿尔帕村发展村集体经济</t>
  </si>
  <si>
    <t>阿尔帕村</t>
  </si>
  <si>
    <t>发展壮大村集体经济，为阿尔帕村购买铁畜羊1000只（欧拉羊，2-4岁，体重≥35公斤），每只羊补助1800元，大约需要资金180万元，将羊托管给牧民，产权归阿尔帕村村集体，用于本村巩固脱贫攻坚成果提升和防止返贫帮扶资金或用于村级公共基础设施建设。</t>
  </si>
  <si>
    <t>艾合麦提·阿卜杜拉</t>
  </si>
  <si>
    <t>QM2026011</t>
  </si>
  <si>
    <t>且末县奥依亚依拉克镇色日克阔勒村壮大村集体项目</t>
  </si>
  <si>
    <t>色日克阔勒村</t>
  </si>
  <si>
    <t>发展壮大村集体经济，为色日克阔勒村购买铁畜羊1000只（欧拉羊，2-4岁，体重≥35公斤），每只羊补助1800元，大约需要资金180万元，将羊托管给牧民，产权归色日克阔勒村集体，用于本村巩固脱贫攻坚成果提升和防止返贫帮扶资金或用于村级公共基础设施建设。</t>
  </si>
  <si>
    <t>QM2026012</t>
  </si>
  <si>
    <t>且末县奥依亚依拉克镇产业帮扶精准到户项目</t>
  </si>
  <si>
    <t>项目通过“以奖代补、先干后补、多干多补、干后再补”方式，对367户脱贫户及监测对象的畜牧业、庭院经济及创业等产业类型进行补助，申报补助资金330.3万元。</t>
  </si>
  <si>
    <t>迈尔丹江·吐伊洪</t>
  </si>
  <si>
    <t>1.数量指标：奖补类型≧3种，覆盖村≧5个。
2.质量指标：项目实施达到衔接资金项目管理标准。
3.时间指标：10月30日前完成验收。
4.成本指标：≦544.44万元。
5.经济效益：户均增收≧1000元。</t>
  </si>
  <si>
    <t>项目实施后通过“以奖代补、先干后补、多干多补、干后再补”方式，促进激发增强354户群众产业发展内生动力，户均增收不低于1000元。</t>
  </si>
  <si>
    <t>建设单位为补助户数</t>
  </si>
  <si>
    <t>QM2026013</t>
  </si>
  <si>
    <t>且末县阿羌镇2026年产业提升项目</t>
  </si>
  <si>
    <t>阿羌镇</t>
  </si>
  <si>
    <t>青贮窖20座，10座50立方，10座30立方米；前期费用0.5万元，共计需要资金65万元</t>
  </si>
  <si>
    <t>立方米</t>
  </si>
  <si>
    <t>麦麦提·喀斯木</t>
  </si>
  <si>
    <t>1.数量指标：建设青贮窖≥20个。
2.质量指标：项目实施达到衔接资金项目管理标准。
3.时间指标：10月30日前完工验收。
4.成本指标：≤65万元。
5.经济效益：降低群众养殖成本；
6.社会效益：带动收益群众增收致富。</t>
  </si>
  <si>
    <t>项目实施后资产归昆其布拉克村所有，该项目完善了养殖小区基础设施，建成后提高饲草料利用，降低养殖成本，更有利牧民发展养殖产业，其中边缘易致贫户6户。</t>
  </si>
  <si>
    <t>QM2026014</t>
  </si>
  <si>
    <t>且末县阿羌镇2026年产业帮扶精准到户项目</t>
  </si>
  <si>
    <t>阿羌村、依山干村、喀特勒什村、萨尔干吉村、昆其布拉克村</t>
  </si>
  <si>
    <t>项目通过“以奖代补、先干后补、多干多补”方式，对295户脱贫户及监测户的畜牧业、庭院经济、自主创业等产业类型进行补助，申报补助资金222.46万元</t>
  </si>
  <si>
    <t>1.数量指标：奖补类型≥4种；覆盖行政村≥5个。
2.质量指标：项目实施达到衔接资金项目管理标准。
3.时间指标：10月30日前完工验收。
4.成本指标：≤222.46万元。
5.经济效益：户均增收≥7500元；
6.社会效益：脱贫群众产业发展内生动力进一步增强，帮扶对象户均增收明显。</t>
  </si>
  <si>
    <t>项目实施后通过“以奖代补、先干后补、多干多补、干后再补”方式，促进激发增强295户困难群众产业发展内生动力，户均增收不低于7500元。</t>
  </si>
  <si>
    <t>QM2026015</t>
  </si>
  <si>
    <t>阿羌镇产业发展电力设施配套项目</t>
  </si>
  <si>
    <r>
      <rPr>
        <sz val="16"/>
        <rFont val="宋体"/>
        <charset val="134"/>
        <scheme val="minor"/>
      </rPr>
      <t>新建</t>
    </r>
    <r>
      <rPr>
        <sz val="16"/>
        <color theme="1"/>
        <rFont val="宋体"/>
        <charset val="134"/>
        <scheme val="minor"/>
      </rPr>
      <t>160KW变压器1座，200KW变压器1座，需通电拉线3公里，每公里13万，加三相电配电箱，需要资金80万元</t>
    </r>
  </si>
  <si>
    <t>台</t>
  </si>
  <si>
    <t>农业农村局、发改委</t>
  </si>
  <si>
    <t xml:space="preserve">1.数量指标：建设变压器≥2台。
2.质量指标：项目实施达到衔接资金项目管理标准。
3.时间指标：10月30日前完工验收。
4.成本指标：≤80万元。
</t>
  </si>
  <si>
    <t>项目建设是为配套2025年阿羌镇咯特勒什村羊肉精细化分割项目</t>
  </si>
  <si>
    <t>QM2026016</t>
  </si>
  <si>
    <t>且末县英吾斯塘乡2026年产业帮扶精准到户项目</t>
  </si>
  <si>
    <t>英吾斯塘乡阿瓦提村、科台买艾日克村、吐排吾斯塘村、塔格艾日克村、英吾斯塘村、铁热格勒克库勒村、艾盖希铁热木村</t>
  </si>
  <si>
    <t>项目通过“以奖代补、先干后补、多干多补”方式，对269户脱贫户及监测户的主要粮食作物单产提升、畜牧业、庭院经济、自主创业等产业类型进行补助，申报补助资金141.069万元</t>
  </si>
  <si>
    <t>库尔班江·麦米提敏</t>
  </si>
  <si>
    <t>数量指标：奖补类型≥7种；覆盖行政村≥7个。补助农户269户
质量指标：项目实施达到衔接资金项目管理标准。
时间指标：10月30日前完工验收。
成本指标：≤141.069万元。
经济效益：户均增收≥500元；
社会效益：脱贫群众产业发展内生动力进一步增强，帮扶对象户均增收明显。</t>
  </si>
  <si>
    <t>项目建成后资产归属农户，有效鼓励带动269户农户通过以奖代补增收致富，其中脱贫户167户。通过奖补形式扩大养殖规模，不断通过激励政策促进增收。</t>
  </si>
  <si>
    <t>QM2026017</t>
  </si>
  <si>
    <t>且末县阿热勒镇种鸽产业园建设项目</t>
  </si>
  <si>
    <t>亚喀吾斯塘村</t>
  </si>
  <si>
    <t>新建：
1.鸽舍1栋，每栋1000平，砖混结构，每平方2000元，小计200万元。
2.放飞棚700平米，钢架结构，每平方1000元，小计70万元。
3.技术服务指导室70平方米，每平米2000元，小计14万元。
购置：
1.购买全自动鸽笼240组，每组410元，小计9.84万元；
2.自动清粪机4台，每台0.667万元，清粪带1440米，每米20元，小计5.548万元。
3.鸽舍消毒系统2套，每套1.4万元，小计2.8万元。
前期费：3万元，共需资金305.188万元</t>
  </si>
  <si>
    <t>米日古丽·麦麦提</t>
  </si>
  <si>
    <t>1.数量指标：新建鸽舍面积≥1770平方米；
2.质量指标：项目实施达到衔接资金项目管理标准。
3.时间指标：10月30日前完工验收。
4.成本指标：≤305.188。
5.经济效益：根据市场调研该项目通过高投入，高产出模式，其经济效益取决于繁殖率和成活率高，市场价格另通过村集体自营方式，进一步扩大种鸽养殖基地规模，增加连农带农能力，“基地+农户”的发展模式，每年收益的60%用于壮大村级经济，40%用于公益金、公积金。
6.社会效益：项目建成后，带动15户脱贫户及监测户发展鸽产业，为3户脱贫户或监测户提供就业岗位。</t>
  </si>
  <si>
    <t>项目建成后资产归村集体所有，基地通过村集体自营方式，每年收益的60%用于壮大村级经济，40%用于公益金、公积金，同时带动15户脱贫户及监测户发展鸽产业，为3户脱贫户或监测户提供就业岗位。</t>
  </si>
  <si>
    <t>QM2026018</t>
  </si>
  <si>
    <t>且末县阿热勒镇亚喀吾斯塘村畜牧养殖项目</t>
  </si>
  <si>
    <t>购买生产母羊2000只，2至4岁，35公斤以上。每只1800元。合计360万元。</t>
  </si>
  <si>
    <t>畜牧局</t>
  </si>
  <si>
    <t>1.数量指标：购买生产母羊≥2000只；
2.质量指标：项目实施达到衔接资金项目管理标准。
3.时间指标：6月30日前完工验收。
4.成本指标：≤360万元。
5.经济效益：项目契合市场羊肉刚需，兼具短期收入与长期种群增值空间，经济效益持续稳定，可达户均增收1000以上
6.社会效益：项目建成后，通过规模化养殖推广科学养殖技术，助力乡村振兴与民生保障，兼具生态养殖示范价值，脱贫群众产业发展内生动力进一步增强，帮扶对象户均增收明显。</t>
  </si>
  <si>
    <t>通过项目实施，推动粮草循环发展，助推农区畜牧业逐步发展。有效带动本村50户脱贫户和监测户发展农区畜牧业。实现年人均增收1000元以上。</t>
  </si>
  <si>
    <t>QM2026019</t>
  </si>
  <si>
    <t>且末县阿热勒镇古再勒村畜牧养殖项目</t>
  </si>
  <si>
    <t>古再勒村</t>
  </si>
  <si>
    <t>购买生产母羊1000只，2至4岁，35公斤以上。每只1800元。合计180万元。</t>
  </si>
  <si>
    <t>1.数量指标：购买生产母羊≥1000只；
2.质量指标：项目实施达到衔接资金项目管理标准。
3.时间指标：6月30日前完工验收。
4.成本指标：≤180万元。
5.经济效益：项目契合市场羊肉刚需，兼具短期收入与长期种群增值空间，经济效益持续稳定，可达户均增收1000以上
6.社会效益：项目建成后，通过规模化养殖推广科学养殖技术，助力乡村振兴与民生保障，兼具生态养殖示范价值，脱贫群众产业发展内生动力进一步增强，帮扶对象户均增收明显。</t>
  </si>
  <si>
    <t>通过项目实施，推动粮草循环发展，助推农区畜牧业逐步发展。有效带动本村25户脱贫户和监测户发展农区畜牧业。实现年人均增收1000元以上。</t>
  </si>
  <si>
    <t>QM2026020</t>
  </si>
  <si>
    <t>阿热勒镇2026年产业帮扶精准到户项目</t>
  </si>
  <si>
    <t>阿热勒镇阿热勒村、古再勒村、亚喀吾斯塘村</t>
  </si>
  <si>
    <t>项目通过“以奖代补、先干后补、多干多补”方式，对190户脱贫户及监测户的主要粮食作物单产提升、畜牧业、林果业、庭院经济、自主创业等产业类型进行补助，申报补助资金103.2万元</t>
  </si>
  <si>
    <t>1.数量指标：奖补类型≥5种；覆盖行政村≥3个。
2.质量指标：项目实施达到衔接资金项目管理标准。
3.时间指标：10月30日前完工验收。
4.成本指标：≤103.2万元。
5.经济效益：户均增收≥1000元；
6.社会效益：脱贫群众产业发展内生动力进一步增强，帮扶对象户均增收明显。</t>
  </si>
  <si>
    <t>项目实施后通过“以奖代补、先干后补、多干多补、干后再补”方式，促进激发增强困难群众产业发展内生动力，户均增收不低于1000元。</t>
  </si>
  <si>
    <t>QM2026021</t>
  </si>
  <si>
    <t>且末县2026年琼库勒乡产业帮扶精准到户项目</t>
  </si>
  <si>
    <t>乡村建设</t>
  </si>
  <si>
    <t>琼库勒乡</t>
  </si>
  <si>
    <t>项目通过“以奖代补、先干后补、多干多补、干后再补”方式，对300户脱贫户及监测对象的种植业、畜牧业、林果业、庭院经济及创业等产业类型进行补助，申报补助资金120万元</t>
  </si>
  <si>
    <t>伊明江·艾麦提</t>
  </si>
  <si>
    <t>1.数量指标：奖补类型≧4种，覆盖村≧4个。
2.质量指标：项目实施达到衔接资金项目管理标准。
3.时间指标：10月30日前完成验收。
4.成本指标：≦120万元。
5.经济效益：户均增收≧2000元。
6.社会效益：脱贫群众产业发展内生动力进一步增强，帮扶对象户均增收明显。</t>
  </si>
  <si>
    <t>通过该项目实施，切实调动292户帮扶对象发展产业的积极性、主动性，为持续巩固拓展脱贫攻坚成果、坚决守牢不发生规模性返贫底线奠定基础。</t>
  </si>
  <si>
    <t>QM2026022</t>
  </si>
  <si>
    <t>且末县阿克提坎墩乡2026年到户产业补助项目</t>
  </si>
  <si>
    <t>托格拉克艾格勒村、阿克提坎墩村、伊斯克吾塔克村、色格孜勒克希庞村</t>
  </si>
  <si>
    <t>项目实施后通过“以奖代补、先干后补、多干多补、干后再补”方式带动全乡270户脱贫户及三类户增收，申请补助资金160万元。</t>
  </si>
  <si>
    <t>农业农村局、乡村振兴局</t>
  </si>
  <si>
    <t>伊敏江·伊不拉伊木</t>
  </si>
  <si>
    <t xml:space="preserve">1.数量指标：11种；覆盖行政村≥4个；。
2.质量指标：项目实施达到衔接资金项目管理标准。
3.时间指标：10月30日前完工验收。
4.成本指标：≤160万元。
</t>
  </si>
  <si>
    <t>项目实施后通过“以奖代补、先干后补、多干多补、干后再补”方式，促进激发增强270户群众产业发展内生动力，户均增收6000元左右。</t>
  </si>
  <si>
    <t>QM2026023</t>
  </si>
  <si>
    <t>且末县阔什萨特玛乡2026年产业帮扶精准到户项目</t>
  </si>
  <si>
    <t>且末县阔什萨特玛乡苏尕克布拉克村、阔什萨特玛村、阿勒玛铁热木村、托盖苏拉克村</t>
  </si>
  <si>
    <t>项目通过“以奖代补、先干后补、多干多补、干后再补”方式，对300户脱贫户及监测对象的种植业、畜牧业、林果业、庭院经济及创业等产业类型进行补助，申报补助资金160万元。</t>
  </si>
  <si>
    <t>艾克拜尔·赛都力</t>
  </si>
  <si>
    <t>1.数量指标：奖补类型≥5种；覆盖行政村≥4个；补助农户300户。
2.质量指标：项目实施达到衔接资金项目管理标准。
3.时间指标：11月30日前完工验收。
4.成本指标：≤160万元。
5.经济效益：户均增收≥2000元；
6.社会效益：脱贫群众产业发展内生动力进一步增强，帮扶对象户均增收明显。</t>
  </si>
  <si>
    <t>项目实施后通过“以奖代补、先干后补、多干多补、干后再补”方式，促进激发增强300户困难群众产业发展内生动力，户均增收不低于2000元。</t>
  </si>
  <si>
    <t>QM2026024</t>
  </si>
  <si>
    <t>且末县阔什萨特玛乡苏尕克布拉克村壮大村集体经济牲畜养殖项目</t>
  </si>
  <si>
    <t>阔什萨特玛乡苏尕克布拉克村</t>
  </si>
  <si>
    <t>1. 为阔什萨特玛乡苏尕克布拉克村购买生产母羊（且末羊，2-4岁龄，体重＞35公斤）1000只，每只1800元，合计180万元，项目实施后，资产归苏尕克布拉克村所有，用于壮大村集体经济。</t>
  </si>
  <si>
    <t>畜牧兽医局</t>
  </si>
  <si>
    <t>1、数量指标：采购生产母羊数量≥1000只
2、质量指标：项目实施达到衔接资金项目管理标准
3、时间指标：7月30日前完工验收
4、成本指标：每只生产母羊补助标准≤0.18万元
5、经济效益：村集体收益≥10.5万元</t>
  </si>
  <si>
    <t>项目建成后，由村委会牵头通过托管合作社或者大户的方式进行管理，每年收益不少于5%，收益归属村集体，收益用于巩固脱贫成果、预警监测帮扶、公益岗位开发，村级小型公益基础设施建设等。每年根据实际情况，对收益使用分配进行动态调整管理，有效促进牲畜滚动发展，不断壮大村集体经济，促进巩固拓展脱贫攻坚成果同乡村振兴有效衔接。</t>
  </si>
  <si>
    <t>QM2026025</t>
  </si>
  <si>
    <t>且末县2026年扶贫小额信贷贴息项目</t>
  </si>
  <si>
    <t>小额贷款贴息</t>
  </si>
  <si>
    <t>且末县</t>
  </si>
  <si>
    <t>为且末县2026年脱贫群众、监测对象补贴小额信贷利息175万元。</t>
  </si>
  <si>
    <t>陈俊樵</t>
  </si>
  <si>
    <t>1.数量指标：覆盖户数≤3090户。
2.质量指标：补贴完成指标≥100%。
3.时间指标：12月30日前完工验收。
4.成本指标：≤175万元。
5.社会效益：项目建成后为脱贫户和监测户补助小额信贷利息，促进农户发展产业，提高收入。</t>
  </si>
  <si>
    <t>通过政府贴息，减轻群众还款压力，用于发展产业，提高群众收入。</t>
  </si>
  <si>
    <t>QM2026026</t>
  </si>
  <si>
    <t>且末县红枣有机认证项目</t>
  </si>
  <si>
    <t>且末县阿克提坎墩乡、塔提让镇、托格拉克勒克乡、琼库勒乡、巴格艾日克乡、英吾斯塘乡、阿热勒镇</t>
  </si>
  <si>
    <t>2026年计划认证5万亩左右，申请资金89.36万元。费用包括：红枣基地认证费用5万亩*13元/亩=65万元；养殖3个单元+大蒜+红枣加工=8.4万元；红枣单元样品检测费用38个*0.42万元/单元=15.96万元。</t>
  </si>
  <si>
    <t>亩</t>
  </si>
  <si>
    <t>5万</t>
  </si>
  <si>
    <t>林草局</t>
  </si>
  <si>
    <t>王红伟</t>
  </si>
  <si>
    <t>1.数量指标：红枣有机认证面积≥5万亩。
2.质量指标：项目验收通过率100%。
3.时间指标：12月30日前完成验收。
4.成本指标：≤89.36万元。
5.经济效益：带动增加受益人口全年总收入≥800元，受益户人口数≥200户 。
6.社会效益：该项目实施后，提高且末红枣品质和质量安全，能够持续保护“且末红枣”地理标志产品品牌，拓宽销售市场，提升且末有机红枣知名度，对社会供给优良、安全的农副产品奠定基础。                      
 7、满意度指标：服务对象满意度指标≥95%。</t>
  </si>
  <si>
    <t>实施此项目能够充分反映生态健康枣园生产、管理和质量控制的先进水平，能够确保生产的有机红枣是无污染、安全的生态健康食品，能够对且末县 “全国绿色食品原料（红枣）标准化生产基地”建设和“国家有机农产品认证示范区”创建起到明显的示范推动作用；通过综合应用枣树集约丰产栽培技术，进一步提高有机枣园总体林分质量，大幅度提高红枣产量品质；以有机红枣示范园为平台，充分发挥示范引领和辐射带动作用，达到提升且末县红枣品质和整体竞争优势，提高知名度和市场占有率，树立良好的品牌形象的目标。</t>
  </si>
  <si>
    <t>QM2026027</t>
  </si>
  <si>
    <t>且末县小麦精深加工建设项目</t>
  </si>
  <si>
    <t>巴格艾日克乡克仁艾日克村</t>
  </si>
  <si>
    <t>建设小麦加工厂房 2000 平方米，配套建设小麦仓储库房 1000平方米，采购小麦初级处理到深加工的全链条设备、高经度检验检测设备、包装计量设备。辅助设施建设：包括变配电室、消防水池、泵房、地磅、办公室、检验室、成品库等附属工程，以及厂区道路、围墙、给排水、污水处理等公用工程，项目总投资1588万元（含1%项目管理费）。</t>
  </si>
  <si>
    <t>董斌</t>
  </si>
  <si>
    <t>1.数量指标：建设小麦加工厂房≥2000平方米，小麦仓储库房≥1000平方米
2.质量指标：符合相关行业建设标准。
3.时间指标：12月30日前完成验收。
4.成本指标：≤1588万元。
5.经济效益：项目年综合收益≥5%
6.社会效益：建设一个技术先进、绿色安全、带动性强的现代化小麦精深加工示范企业，延伸产业链，提升价值链，实现从“卖原粮”到“卖产品、卖品牌”的转变，带动本地就业与订单农业，促进种植标准化；最终推动且末县小麦产业从“卖原粮”向“卖产品、卖品牌”转型升级，实现经济与社会效益双赢</t>
  </si>
  <si>
    <t>项目建成后，已租赁的方式由企业运营，年综合收益率不低于项目总投资的5%，运营期间提供稳定就业岗位15个，人均年收入不低于3.5万元，形成加工企业+种植户+服务商就业链条，项目将有效提升我县小麦附加值，提高农民种粮积极性。</t>
  </si>
  <si>
    <t>QM2026028</t>
  </si>
  <si>
    <t>琼库勒乡欧吐拉艾日克村民宿建设</t>
  </si>
  <si>
    <t>休闲农业和乡村旅游</t>
  </si>
  <si>
    <t>琼库勒乡欧吐拉艾日克村</t>
  </si>
  <si>
    <t>1、计划在馕产业园示范基地周边新建6座精装修砖混结构民宿，每座40平方米，每平方米造价4500元，含、独立小院、葡萄长廊以及外网附属工程，需要资金108万元。2、项目前期费1万元，预计总投资109万元。</t>
  </si>
  <si>
    <t>发改委、农业农村局、住建局</t>
  </si>
  <si>
    <t>1.数量指标：1种；新建砖混结构民宿≥6座；
2.质量指标：项目实施达到衔接资金项目管理标准。
3.时间指标：10月30日前完工验收。
4.成本指标：≤109万元。
5、经济效益：项目建成后，采取对外承租的方式收取租金，用于壮大村集体经济，年综合收益率不低于5%。同时可带动6人就近就业。
6.社会效益：通过实施民宿，充分农村利用优势资源，深入实施农村资源整合、激活行动，改善农村资源使用途径。</t>
  </si>
  <si>
    <t>项目建成后，可充分利用农村优势资源，采取对外承租的方式每年收取租金，用于壮大村集体经济，年综合收益率不低于5%。同时可带动6人就近就业。资产权属归欧吐拉艾日克村委会所有。</t>
  </si>
  <si>
    <t>QM2026029</t>
  </si>
  <si>
    <t>且末县巴格艾日克乡2026年度阿其玛艾日克村互嵌式农贸中心建设项目库项目</t>
  </si>
  <si>
    <t>壮大村集体经济项目</t>
  </si>
  <si>
    <t>巴格艾日克乡阿其玛艾日克村</t>
  </si>
  <si>
    <t>巴格艾日克乡阿其玛艾日克村修建三层商铺共计2600平米（具体尺寸以设计图纸为准），每平米2500元，需650万元，作为商铺进行出租，修建室内必要配套设施。装电梯需15万元，周边300平米地坪，每平米70元，需2.1万元。排水管网建设，供水管网1万元，排水接入集中排水设施1万元,暖气设备（4台）需3.2万元。配套电网设备（线路、变压器）需8万元，项目前期管理费6.8万元。合计需要687.1万元。项目建成后资产归村集体所有。</t>
  </si>
  <si>
    <t>农户农村局</t>
  </si>
  <si>
    <t>麦尔丹·斯迪克</t>
  </si>
  <si>
    <t>1.数量指标：房屋面积2600平米；
2.质量指标：项目实施达到衔接资金项目管理标准。
3.时间指标：10月30日前完工验收。
4.成本指标：≤687.1万元。
5.社会效益：产权归村委会集体所有，该项目建成后每间商铺按照市场价格进行出租，所得利润归村集体所有。</t>
  </si>
  <si>
    <t>该项目建成后每间商铺按照市场价格进行出租，所得利润归村集体所有，入驻的商铺为优先为本地脱贫户、监测户，低收入人群提供1-2个就业岗位。</t>
  </si>
  <si>
    <t>QM2026030</t>
  </si>
  <si>
    <t>且末县巴格艾日克乡2026年红枣深加工建设项目</t>
  </si>
  <si>
    <t>红枣深加工配套设备设施</t>
  </si>
  <si>
    <t>巴格艾日克乡阿其玛艾日克村、江达铁日木村</t>
  </si>
  <si>
    <t>与本地企业小宛有限责任公司（国有企业）合作建设一座高度7.5米高度1200平米的钢结构包材库、每平米916.67元，需要资金110万元，库房货架及智能设施采购，共需要资金260万元，产品实验及检测设备（农残检测设备3台、实验器材、研发器材等）共需资金100万元，采购托盘5000个，每个160元，共需资金80万元，周转筐50000个，每个18元，共需资金90万元，电动叉车3台，每台8万元，共需资金24万元，扫地车2台，每台5万元，共需资金10万元，清洗烘干冷却生产线一条，共需资金180万元，消防设施建设100万元，工厂空气能设施建设200万元。合计1154万，项目前期管理费11.54万，累计投资1165.51万元。</t>
  </si>
  <si>
    <t>1.数量指标：建设1200平米包材库一座；覆盖5000吨产品包装使用。
2.质量指标：项目实施达到衔接资金项目管理标准。
3.时间指标：10月30日前完工验收。
4.成本指标：≤1165.51万元。
5.经济效益：由村委会进行管理，交付给昆仑工业园区小宛有限责任公司使用，保障村民红枣销路问题、保障红枣销售，提高村民经济收入，小宛有限责任公司每年按照不低于该项目总投入资金的5%，对该村股份经济合作社进行分红。
6.社会效益：该项目实施后，能形成稳定的村集体经济收入，稳定枣农的销售渠道，增加村民经济收入。</t>
  </si>
  <si>
    <t>项目实施后，巴格艾日克乡枣农红枣销售和走出去能稳定，实现枣农基地与产业相结合，有效解决不少于100户农户红枣难销售、销售难的问题，提升枣农每亩红枣节约成本或增收30-50元。</t>
  </si>
  <si>
    <t>QM2026031</t>
  </si>
  <si>
    <t>且末县巴格艾日克乡2026年红枣晾晒大棚建设项目</t>
  </si>
  <si>
    <t>红枣深加工配套设施建设</t>
  </si>
  <si>
    <t>巴格艾日克乡科台买艾日克村</t>
  </si>
  <si>
    <t>与本地企业小宛有限责任公司（国有企业）合作建设一座18000平米的红枣晾晒大棚，每平米400元，共需资金720万元。
项目前期管理费7.2万，累计投资727.2万元。</t>
  </si>
  <si>
    <t>1.数量指标：建设18000平米红枣晾晒大棚一座；覆盖5000吨产品临时储藏及周转。
2.质量指标：项目实施达到衔接资金项目管理标准。
3.时间指标：10月30日前完工验收。
4.成本指标：≤727.2万元。
5.经济效益：由村委会进行管理，交付给昆仑工业园区小宛有限责任公司使用，保障村民红枣销路问题、保障红枣销售，提高村民经济收入，小宛有限责任公司每年按照不低于该项目总投入资金的5%，对该村股份经济合作社进行分红。
6.社会效益：该项目实施后，能形成稳定的村集体经济收入，稳定枣农的销售渠道，增加村民经济收入。</t>
  </si>
  <si>
    <t>QM2026032</t>
  </si>
  <si>
    <t>且末县巴格艾日克乡2026年度其盖喀什村农械项目</t>
  </si>
  <si>
    <t>巴格艾日克乡其盖喀什村</t>
  </si>
  <si>
    <t>购买雷沃3404--8V1580000型号农用大型拖拉机一辆，需138万元,配套PDJ 3800激光平地机一台12.6万元，合计需要150.6万元。</t>
  </si>
  <si>
    <t>辆</t>
  </si>
  <si>
    <t>1.数量指标：2 台套（拖拉机 1 台、平地机 1 台）
2.质量指标：项目实施达到衔接资金项目管理标准。
3.时间指标：10月30日前完工验收。
4.成本指标：≤150.6万元。
5.经济效益：该项目实施后，对项目区农户按低于市场 10%-15% 的价格提供平地、耕整等作业服务，项目收益归村集体经济组织所有
6.社会效益：该项目实施后，对项目区农户按低于市场 10%-15% 的价格提供平地、耕整等作业服务。</t>
  </si>
  <si>
    <t>对项目区农户按低于市场 10%-15% 的价格提供平地、耕整等作业服务，预计覆盖受益户不少于50户，实现每户节约耕作成本10%以上。</t>
  </si>
  <si>
    <t>QM2026033</t>
  </si>
  <si>
    <t>巴格艾日克乡巴格艾日克村2026年生产母羊采购项目</t>
  </si>
  <si>
    <t>巴格艾日克乡巴格艾日克村</t>
  </si>
  <si>
    <t>采购优质生产母羊（且末羊）3750只，每只1800元，2-4岁，羊只重量≥35公斤，共计675万。托养养殖大户（105户），每年给村集体经济组织分红不少于30万。</t>
  </si>
  <si>
    <t xml:space="preserve">1.数量指标：3750只羊
2.质量指标：项目实施达到衔接资金项目管理标准。
3.时间指标：10月30日前完工验收。
4.成本指标：≤675万元。
5.经济效益：项目完工后实现年净利润大于项目总投资的5%，为村集体经济增收贡献显著；
</t>
  </si>
  <si>
    <t>托养养殖大户，每年按照不少于30万元向村集体经济组织进行分红，由村集体股份经济合作社按照章程用所得收益对辖区脱贫户、监测户、低收入人员按比例进行分红</t>
  </si>
  <si>
    <t>QM2026034</t>
  </si>
  <si>
    <t>巴格艾日克乡克仁艾日克村2026年生产母羊采购项目</t>
  </si>
  <si>
    <t>采购优质生产母羊（且末羊）2000只，每只1800元，2-4岁，羊只重量≥35公斤，共计360万。托养养殖大户，每年给村集体经济组织分红不少于16万。</t>
  </si>
  <si>
    <t xml:space="preserve">1.数量指标：2000只；
2.质量指标：项目实施达到衔接资金项目管理标准。
3.时间指标：10月30日前完工验收。
4.成本指标：≤360万元。
5.经济效益：项目完工后实现年净利润大于项目总投资的5%，为村集体经济增收贡献显著；
</t>
  </si>
  <si>
    <t>托养贫困户、合作社或养殖公司，每年按照不低于16万元向村集体经济组织进行分红，同时带动农村增产增收。</t>
  </si>
  <si>
    <t>QM2026035</t>
  </si>
  <si>
    <t>且末县巴格艾日克乡2026年产业帮扶精准到户项目</t>
  </si>
  <si>
    <t>巴格艾日克乡</t>
  </si>
  <si>
    <t>项目通过“以奖代补、先干后补、多干多补、干后再补”方式，对187户脱贫户及监测对象的种植业、畜牧业、林果业、庭院经济及创业等产业类型进行补助，申报补助资金154万元。</t>
  </si>
  <si>
    <t>1.数量指标：4种；覆盖行政村≥6个；。
2.质量指标：项目实施达到衔接资金项目管理标准。
3.时间指标：10月30日前完工验收。
4.成本指标：≤153.68万元。
5.经济效益：项目实施后通过“以奖代补、先干后补、多干多补、干后再补”方式，促进激发增强187户困难群众产业发展内生动力，户均增收1000元左右。</t>
  </si>
  <si>
    <t>项目实施后通过“以奖代补、先干后补、多干多补、干后再补”方式，促进激发增强187户困难群众产业发展内生动力，户均直接增收1000元左右。</t>
  </si>
  <si>
    <t>QM2026036</t>
  </si>
  <si>
    <t>且末县托格拉克勒克乡产业帮扶精准到户项目</t>
  </si>
  <si>
    <t>托格拉克勒克乡6个村</t>
  </si>
  <si>
    <t>项目通过“以奖代补、先干后补、多干多补、干后再补”方式，对400户脱贫户及监测对象的种植业、畜牧业、林果业、庭院经济及创业等产业类型进行补助，申报补助资金218万元。</t>
  </si>
  <si>
    <t>阿迪力·图尔荪</t>
  </si>
  <si>
    <t>1.数量指标：奖补类型≧5种，覆盖村≧6个。
2.质量指标：项目实施达到衔接资金项目管理标准。
3.时间指标：10月30日前完成验收。
4.成本指标：≦218万元。
5.经济效益：户均增收≧1000元。
6.社会效益：脱贫群众产业发展内生动力进一步增强，帮扶对象户均增收明显。</t>
  </si>
  <si>
    <t>通过产业精准到户帮扶，激发脱贫户就监测户产业发展内生动力，帮扶对象户均增收1000元，有利于进一步巩固脱贫成果。</t>
  </si>
  <si>
    <t>QM2026037</t>
  </si>
  <si>
    <t>且末县托格拉克勒克乡阿日希村温室大棚建设项目</t>
  </si>
  <si>
    <t>托格拉克勒克乡阿日希村</t>
  </si>
  <si>
    <t>1.在阿日希村集体土地上新建温室大棚9座（面积约7182平方米），每座大棚约780平方米（配套棚内供水），需要资金288万元；2.接通设施用电需要资金15万元；3.项目前期费用3万元；共需要资金306万元，项目实施完成后资产归村集体所有。</t>
  </si>
  <si>
    <t>1.数量指标：温室大棚≧9座，用电设施≧1套。
2.质量指标：项目实施达到衔接资金项目管理标准。
3.时间指标：11月30日前完成验收。
4.成本指标：≦306万元。
5.经济效益：项目实施后，按照村委会+企业的方式运转或通过租赁收益，年综合收益率不低于5%。
6.社会效益：计划将本村劳动力纳入大棚基地种植、管理，预计带动3人就业，通过务工就业增加群众收入，起到乡村振兴示范引领作用。</t>
  </si>
  <si>
    <t>通过项目实施，按照村委会+企业的方式运转或通过租赁收益，年综合收益率不低于5%，计划将本村劳动力纳入大棚基地种植、管理，预计带动3人就业，通过务工就业增加群众收入，起到乡村振兴示范引领作用。</t>
  </si>
  <si>
    <t>QM2026038</t>
  </si>
  <si>
    <t>且末县托格拉克勒克乡加瓦艾日克村温室大棚建设项目</t>
  </si>
  <si>
    <t>托格拉克勒克乡加瓦艾日克村</t>
  </si>
  <si>
    <t>1.在加瓦艾日克村集体土地上新建温室大棚4座（面积约2400平方米），每座大棚约600平方米（配套棚内供水），需要资金96万元；2.接通设施用电需要资金15万元；3.项目前期费用1.2万元；共需要资金112.2万元，项目实施完成后资产归村集体所有。</t>
  </si>
  <si>
    <t>1.数量指标：温室大棚≧4座，用电设施≧1套。
2.质量指标：项目实施达到衔接资金项目管理标准。
3.时间指标：11月30日前完成验收。
4.成本指标：≦112.2万元。
5.经济效益：项目实施后，按照村委会+企业的方式运转或通过租赁收益，年综合收益率不低于5%。
6.社会效益：计划将本村劳动力纳入大棚基地种植、管理，预计带动2人就业，通过务工就业增加群众收入，起到乡村振兴示范引领作用。</t>
  </si>
  <si>
    <t>通过项目实施，按照村委会+企业的方式运转或通过租赁收益，年综合收益率不低于5%，计划将本村劳动力纳入大棚基地种植、管理，预计带动2人就业，通过务工就业增加群众收入，起到乡村振兴示范引领作用。</t>
  </si>
  <si>
    <t>QM2026039</t>
  </si>
  <si>
    <t>且末县托格拉克勒克乡加瓦艾日克村市场服务用房建设项目</t>
  </si>
  <si>
    <t>在村委会院内、紧靠二小旁边，建设商用二楼门面，规划新建市场服务用房200平方米，每平方米2600元，合计52万元；室外地面硬化200平方米，150元/每平方米，需要3万元；门面房接通水、电、配套接通排水设施至市政管网，需要资金30万元；项目前期费用0.8万元（含工程勘察、工程设计、工程招投标、工程监理、竣工审核费等）；共需资金85.8万元，项目建成后资产归加瓦艾日克村。</t>
  </si>
  <si>
    <t>200（以图纸为准）</t>
  </si>
  <si>
    <t>1.数量指标：市场服务用房≧200平方米，室外地面硬化≧200平方米。
2.质量指标：项目实施达到衔接资金项目管理标准。
3.时间指标：11月30日前完成验收。
4.成本指标：≦85.8万元。
5.经济效益：通过租赁收益，年综合收益率不低于5%。
6.社会效益：大力支持产业发展，带动群众就业，帮扶对象增收明显。</t>
  </si>
  <si>
    <t>项目建设完成后，通过租赁收益，年综合收益率不低于5%，带动本村劳动力2人就业，通过务工就业增加群众收入，起到乡村振兴示范引领作用。</t>
  </si>
  <si>
    <t>QM2026040</t>
  </si>
  <si>
    <t>且末县托格拉克勒克乡加瓦艾日克村经济用房建设项目</t>
  </si>
  <si>
    <t>计划总投资387.2万元，在托格拉克勒克乡加瓦艾日克村规划建设经济用房。拆除旧房屋（含垃圾清运）并规划新建框架结构二层房屋两栋，1200平方米，每平方米3000元，合计360万元；接通水、电及新建卫生厕所两座等，需要资金5万元；围墙90米，每米1000元，需要资金9万元；大门两扇，每扇20平方米，每平米200元，需要资金0.4万元，地面硬化600平方米，每平方米150元，需要资金9万元；项目前期手续3.8万元。项目建成后由合作社组织运行，资产归村集体所有。</t>
  </si>
  <si>
    <t>1200（以图纸为准）</t>
  </si>
  <si>
    <t>1.数量指标：房屋建筑面积≥1200平方米；地面硬化≥600平方米，大门≥20平方米，围墙≥90米。
2.质量指标：项目验收通过率100%。
3.时间指标：10月30日前完工验收。
4.成本指标：≤387.2元。
5.经济效益：通过租赁方式运营，综合收益不低于项目总投资的5%。
6.社会效益：解决并改善务工人员居住条件，并有利于社会稳定。</t>
  </si>
  <si>
    <t>通过项目实施，以租赁方式运营，综合收益不低于项目总投资的5%，解决并改善务工人员居住条件，并有利于社会稳定。</t>
  </si>
  <si>
    <t>QM2026041</t>
  </si>
  <si>
    <t>且末县托格拉克勒克乡加瓦艾日克村仓储用房建设项目</t>
  </si>
  <si>
    <t>拆除旧房屋（含垃圾清运）并规划新建砖结构（防火彩钢顶）仓储库房400平方米，每平方米2000元，需要80万元；仓储用房旁边建设框架结构二层房屋200平方米，每平方米3000元，需要资金60万元；配套接通水、电及新建卫生厕所等设施，需要5万元。项目管前期费1.4万元，共需资金155.4万元。项目建成后资产归村集体所有。</t>
  </si>
  <si>
    <t>400（以图纸为准）</t>
  </si>
  <si>
    <t>1.数量指标：仓储用房建筑面积≥400平方米；房屋建筑面积≥200平方米。
2.质量指标：项目验收通过率100%。
3.时间指标：10月30日前完工验收。
4.成本指标：≤155.4元。
5.经济效益：通过租赁方式运营，带动就业，综合收益不低于项目总投资的5%。
6.社会效益：解决并改善务工人员居住条件，吸纳就业人员，增加群众收入并有利于社会稳定。</t>
  </si>
  <si>
    <t>QM2026042</t>
  </si>
  <si>
    <t>且末县托格拉克勒克乡加瓦艾日克村养殖小区鱼塘提升改造项目</t>
  </si>
  <si>
    <t>计划投入500万元，改造加瓦艾日克村200亩鱼塘，同步建设农家乐等附属设施，发展成为集养殖、休闲、垂钓等特色融合的群众休闲娱乐场所，对养殖小区内鱼塘进行升级改造，修建停车场1座、护栏、道路提升10公里，预计需要项目资金500万元。项目前期费5万元；项目共计需要505万元，项目建成后资产归加瓦艾日克村。</t>
  </si>
  <si>
    <t>1.数量指标：改造提升面积≥200亩。
2.质量指标：项目验收通过率100%。
3.时间指标：12月30日前完工验收。
4.成本指标：≤505万元。
5.经济效益：通过租赁方式运营或自营，同时积极带动户农户务工增收，综合收益不低于项目总投资5%。
6.社会效益：以产业振兴带动群众增收致富，实现标准化、产业化经济，促进劳动力转移，进一步巩固脱贫攻坚工作，并有利于社会稳定。</t>
  </si>
  <si>
    <t>项目建成后，通过租赁方式运营或自营，同时积极带动户农户务工增收，综合收益不低于项目总投资5%，以产业振兴带动群众增收致富，实现标准化、产业化经济，促进劳动力转移，进一步巩固脱贫攻坚工作，并有利于社会稳定。</t>
  </si>
  <si>
    <t>QM2026043</t>
  </si>
  <si>
    <t>且末县托格拉克勒克乡兰干村物质再利用回收站地面硬化项目</t>
  </si>
  <si>
    <t>托格拉克勒克乡兰干村</t>
  </si>
  <si>
    <t>对物资回收站院内主干道路路面硬化32000平方米，每平方140元，需要448万元，项目前期费4.5万元，共计需要452.5。资产归村集体所有。</t>
  </si>
  <si>
    <t>1.数量指标：改造提升面积≥32000平方米。
2.质量指标：项目验收通过率100%。
3.时间指标：10月30日前完工验收。
4.成本指标：≤452.5万元。
5.社会效益：项目建成后，通过租赁方式运营或自营，促进物质再利用回收站对外出租，同时积极带动农户务工增收。以产业振兴带动群众增收致富，实现标准化、产业化经济，促进劳动力转移，进一步巩固脱贫攻坚工作，并有利于社会稳定。</t>
  </si>
  <si>
    <t>项目建成后，通过租赁方式运营或自营，促进物质再利用回收站对外出租，同时积极带动农户务工增收。以产业振兴带动群众增收致富，实现标准化、产业化经济，促进劳动力转移，进一步巩固脱贫攻坚工作，并有利于社会稳定。</t>
  </si>
  <si>
    <t>QM2026044</t>
  </si>
  <si>
    <t>且末县托格拉克勒克乡兰干村温室大棚建设项目</t>
  </si>
  <si>
    <t>1.在兰干村集体土地上新建温室大棚6座（面积约3750平方米），每座大棚约600平方米（配套棚内供水），需要资金150万元；2.电力增容增量及移动电线杆需要资金7万元；3.项目前期费用1.6万元；共需要资金158.6万元，项目实施完成后资产归村集体所有。</t>
  </si>
  <si>
    <t>1.数量指标：温室大棚≧6座，用电设施≧1套。
2.质量指标：项目实施达到衔接资金项目管理标准。
3.时间指标：11月30日前完成验收。
4.成本指标：≦158.6万元。
5.经济效益：项目实施后，按照村委会+企业的方式运转或通过租赁收益，年综合收益率不低于5%。
6.社会效益：计划将本村劳动力纳入大棚基地种植、管理，预计带动4人就业，通过务工就业增加群众收入，起到乡村振兴示范引领作用。</t>
  </si>
  <si>
    <t>项目实施后，按照村委会+企业的方式运转或通过租赁收益，年综合收益率不低于5%，计划将本村劳动力纳入大棚基地种植、管理，预计带动4人就业，通过务工就业增加群众收入，起到乡村振兴示范引领作用。</t>
  </si>
  <si>
    <t>QM2026045</t>
  </si>
  <si>
    <t>且末县托格拉克勒克乡兰干村就业创业用房建设项目</t>
  </si>
  <si>
    <t>在兰干村原农机站位置规划新建二层就业创业用房800平方米，每平方米2600元，需要208万元；室外地面硬化400平方米，150元/每平方米，需要资金6万元；门面房配套水、电、排水设施（化粪池20立方米），合计54万元；项目前期费用2.6万元，共计需要资金270.6万元。项目资产归村集体所有。</t>
  </si>
  <si>
    <t>800（以图纸为准）</t>
  </si>
  <si>
    <t>1.数量指标：室外地面硬化≥400平方米，创业用房≥800平方米。
2.质量指标：项目实施达到衔接资金项目管理标准。
3.时间指标：11月30日前完成验收。
4.成本指标：≦270.6万元。
5.经济效益：项目实施后，通过租赁或自营收益，年综合收益率不低于5%。
6.社会效益：大力支持产业发展，帮扶对象增收明显。</t>
  </si>
  <si>
    <t>项目实施后，通过租赁或自营收益，年综合收益率不低于5%，大力支持产业发展，带动群众就业增加收入，起到乡村振兴示范引领作用。</t>
  </si>
  <si>
    <t>QM2026046</t>
  </si>
  <si>
    <t>且末县托格拉克勒克乡兰干村村仓储用房建设项目</t>
  </si>
  <si>
    <t>拆除旧房屋（含垃圾清运）并规划新建砖结构（防火彩钢顶）仓储库房550平方米，每平方米2000元，需要110万元；仓库用房室外地坪300平方米，每平方米150元，需要资金4.5万元，房配套接通水、电等设施，需要5万元。项目管前期费1.1万元，共需资金120.6万元。项目建成后资产归村集体所有。</t>
  </si>
  <si>
    <t>550（以图纸为准）</t>
  </si>
  <si>
    <t>1.数量指标：仓储用房建筑面积≥550平方米；房屋建筑面积≥200平方米。
2.质量指标：项目验收通过率100%。
3.时间指标：10月30日前完工验收。
4.成本指标：≤120.6元。
5.经济效益：通过租赁方式运营，带动就业，综合收益不低于项目总投资的5%。
6.社会效益：吸纳就业人员，增加群众收入并有利于社会稳定。</t>
  </si>
  <si>
    <t>QM2026047</t>
  </si>
  <si>
    <t>且末县托格拉克勒克乡扎滚鲁克村畜牧养殖项目</t>
  </si>
  <si>
    <t>养植业基地</t>
  </si>
  <si>
    <t>托格拉克勒克乡扎滚鲁克村</t>
  </si>
  <si>
    <t>购买生产母牛（西门塔尔黄色品种）100头，2至4岁，500公斤以上。每头9000元，需资金90万元；购买配种公牛（西门塔尔品种）10头，每头13000元，需资金13万元，合计193万元，项目资产归村集体所有。</t>
  </si>
  <si>
    <t>头</t>
  </si>
  <si>
    <t>1.数量指标：生产母牛（西门塔尔黄色品种）≥100头；配种公牛（西门塔尔品种）≥10头。
2.质量指标：项目实施达到衔接资金项目管理标准。
3.时间指标：6月30日前完工验收。
4.成本指标：≤103万元。
5.经济效益：项目契合市场牛肉刚需，兼具短期收入与长期种群增值空间，经济效益持续稳定，可达户均增收1000元以上
6.社会效益：项目建成后，通过规模化养殖推广科学养殖技术，助力乡村振兴与民生保障，兼具生态养殖示范价值，脱贫群众产业发展内生动力进一步增强，帮扶对象户均增收明显。</t>
  </si>
  <si>
    <t>项目建成后，通过规模化养殖推广科学养殖技术，助力乡村振兴与民生保障，项目契合市场牛肉刚需，兼具短期收入与长期种群增值空间，经济效益持续稳定，脱贫群众产业发展内生动力进一步增强，有助于增强群众养殖信心。</t>
  </si>
  <si>
    <t>QM2026048</t>
  </si>
  <si>
    <t>且末县托格拉克勒克乡扎滚鲁克村玉米小麦收割一体化收割机采购项目</t>
  </si>
  <si>
    <t>购买一台轮式玉米、小麦收割一体化收割机，预计需资金86万元，资产归村集体经济所有，后期保养维护由村集体经济组织负责。</t>
  </si>
  <si>
    <t>1.数量指标：购买玉米小麦收割一体化收割机≥1辆。
2.质量指标：项目实施达到衔接资金项目管理标准。
3.时间指标：10月30日前完工验收。
4.成本指标：≤86万元。
5.经济效益：通过租赁方式运营或自营，年综合收益率不低于项目投资的5%。
6.社会效益：项目建成后，可带动群众就业增收。</t>
  </si>
  <si>
    <t>通过租赁方式运营或自营，年综合收益率不低于项目投资的5%，依托农忙收割期，可带动群众务工就业增收。</t>
  </si>
  <si>
    <t>QM2026049</t>
  </si>
  <si>
    <t>且末县托格拉克勒克乡扎滚鲁克村瓶装水生产线项目</t>
  </si>
  <si>
    <t>且末昆仑工业园区（扎滚鲁克村）</t>
  </si>
  <si>
    <t>建设一条每小时可生产6000瓶瓶装水生产线一条，包含原水处理、罐装、瓶盖处理、包装系统配套相关电力设施，项目设备投资198万元，项目前期费2万元，项目总投资需200万元。资产归村集体所有。</t>
  </si>
  <si>
    <t>套</t>
  </si>
  <si>
    <t>1.数量指标：生产线≧1条，用电设施≧1套。
2.质量指标：项目实施达到衔接资金项目管理标准。
3.时间指标：11月30日前完成验收。
4.成本指标：≦200万元。
5.经济效益：项目实施后，按照村委会+企业的方式运转或通过租赁收益，年综合收益率不低于5%。
6.社会效益：解决村民“就近就业”问题，增加外出务工人员数量，通过务工就业增加群众收入，起到乡村振兴示范引领作用。</t>
  </si>
  <si>
    <t>项目实施后，按照村委会+企业的方式运转或通过租赁收益，年综合收益率不低于5%，解决村民“就近就业”问题，增加外出务工人员数量，通过务工就业增加群众收入，起到乡村振兴示范引领作用。</t>
  </si>
  <si>
    <t>QM2026050</t>
  </si>
  <si>
    <t>且末县托格拉克勒克乡阔什艾日克村耐高温吹瓶机及PET三合一灌装机生产线建设项目</t>
  </si>
  <si>
    <t>且末昆仑工业园区（阔什艾日克村）</t>
  </si>
  <si>
    <t>为致力于打造且末县首个PET食品级包装生产线，构建从农产品加工到包装配套完整产业生态，计划投资81万元，建设半自动耐高温吹瓶机及配套整套PET三合一灌装机生产线1条，从瓶体制造到灌装封合，实现全流程无缝衔接，项目前期费0.8万元（含可研编制、工程审计、财务决算费等），共计需要资金81.8万元，项目的建设可完善产业链补链工作，赋能农产品深加工，推动区域经济发展。项目建成后资产归阔什艾日克村集体所有。</t>
  </si>
  <si>
    <t>1.数量指标：生产线≧1条，用电设施≧1套。
2.质量指标：项目实施达到衔接资金项目管理标准。
3.时间指标：11月30日前完成验收。
4.成本指标：≦81.8万元。
5.经济效益：项目实施后，按照村委会+企业的方式运转或通过租赁收益，年综合收益率不低于5%。
6.社会效益：解决村民“就近就业”问题，增加外出务工人员数量，通过务工就业增加群众收入，起到乡村振兴示范引领作用。</t>
  </si>
  <si>
    <t>项目实施后，按照村委会+企业的方式运转或通过租赁收益，年综合收益率不低于5%，解决村民“就近就业”问题，增加外出务工人员数量，通过务工就业增加群众收入，起到乡村振兴示范引领作用。。</t>
  </si>
  <si>
    <t>QM2026051</t>
  </si>
  <si>
    <t>且末县托格拉克勒克乡苏尕布拉克开发区甘草晾晒场项目</t>
  </si>
  <si>
    <t>苏尕布拉克开发区</t>
  </si>
  <si>
    <t>结合且末县乡村产业发展需求，对苏尕布拉克开发区1.4万平方米的场地进行硬化地坪，铺设15-20CM厚级配碎石，压实度需达到95%以上，浇筑12-20CM厚C30-C40混凝土面层等硬化设施，每平方150元，需要210万元；前期清除地表杂草、碎石、碾压素土夯实，含人工、机械、材料等，需要10万元；建设3座2000平方米库房（接通水、电、配套排水设施），预计需要资金60万元，项目前期费用2.8万元。总计需要资金282.8万元。</t>
  </si>
  <si>
    <t>1.数量指标：地坪≧1.4万平方米；库房≧6000平方米，用电设施≧1套。
2.质量指标：项目实施达到衔接资金项目管理标准。
3.时间指标：12月30日前完成验收。
4.成本指标：≦282.8万元。
5.经济效益：项目实施后，通过租赁收益，年综合收益率不低于5%。改善当地生产生活环境，造福百姓。</t>
  </si>
  <si>
    <t>项目实施后，通过租赁收益，年综合收益率不低于5%。改善当地生产生活环境，造福百姓，完善基础设施后，有利于招商引资，带动群众务工就业增收。</t>
  </si>
  <si>
    <t>QM2026052</t>
  </si>
  <si>
    <t>且末县托格拉克勒克乡阔什艾日克村融情驿站项目</t>
  </si>
  <si>
    <t>托格拉克勒克乡阔什艾日克村</t>
  </si>
  <si>
    <t>在阔什艾日克村规划二层融情驿站700平方米，每平方米3000元，合计210万元；室外地面硬化400平方米，150元每平方米，需要6万元；接通水、电、配套排水设施，需要资金20万元；项目前期费2.3万元，总计需要资金238.3万元。</t>
  </si>
  <si>
    <t>700（以图纸为准）</t>
  </si>
  <si>
    <t>1.数量指标：融情驿站≧700平方米；地坪400平方米；用电设施≧1套。
2.质量指标：项目实施达到衔接资金项目管理标准。
3.时间指标：12月30日前完成验收。
4.成本指标：≦238.3万元。
5.经济效益：项目实施后，按照通过租赁收益，年综合收益率不低于5%。
6.社会效益：吸纳村民“就近就业”问题，增加务工人员数量，通过务工就业增加群众收入，起到乡村振兴示范引领作用。</t>
  </si>
  <si>
    <t>项目实施后，按照通过租赁收益，年综合收益率不低于5%，吸纳村民“就近就业”问题，增加务工人员数量，通过务工就业增加群众收入，起到乡村振兴示范引领作用。</t>
  </si>
  <si>
    <t>QM2026053</t>
  </si>
  <si>
    <t>且末县托格拉克勒克乡托格拉克勒克村红枣市场服务用房建设项目</t>
  </si>
  <si>
    <t>托格拉克勒克乡托格拉克勒克村</t>
  </si>
  <si>
    <t>1、规划新建二层红枣市场服务用房1400平方米，每平方米2600元（配套装修及采暖），需要364万元；2、服务用房前公共区域硬化900平方米，每平方米180元，需要16.2万元；3、配套接通供水、排水、用电（箱变或变压器）设施，需要40万元；4、项目前期及手续费用4.2万元，共需资金424.4万元。项目建成后资产归村集体所有。</t>
  </si>
  <si>
    <t>1400（以图纸为准）</t>
  </si>
  <si>
    <t>1.数量指标：地面硬化≥900平方米，服务用房≥1400平方米，配套设施≥1套。
2.质量指标：项目实施达到衔接资金项目管理标准。
3.时间指标：11月30日前完成验收。
4.成本指标：≦424.4万元。
5.经济效益：项目实施后，按照通过租赁收益，年综合收益率不低于5%。
6.社会效益：吸纳村民“就近就业”问题，增加务工人员数量，通过务工就业增加群众收入，起到乡村振兴示范引领作用。</t>
  </si>
  <si>
    <t>QM2026054</t>
  </si>
  <si>
    <t>库拉木勒克乡巴什克其克村翻新防渗渠建项目</t>
  </si>
  <si>
    <t>小型农田水利设施建设</t>
  </si>
  <si>
    <t>翻新</t>
  </si>
  <si>
    <t>为巴什克其克村村委会前面防渗渠需要席间80U型渠5公里，每公里45万元，需要225万元；闸门80个，每个1500元，需资金12万元；农户家跨渠桥24座，每座4000元，需资金9.6万元；跨渠桥6座，每座6万元，需资金36万元；项目管理费2.58万元用于项目监理、审计、财务决算等费用。共需资金285,18万元。资产归巴什克其克村集体所有，负责统一管理使用和日常维护。</t>
  </si>
  <si>
    <t>公里</t>
  </si>
  <si>
    <t>1.数量指标：80U型渠5公里，每公里40万元、闸门80个、农户家跨渠桥24座、跨渠桥6座；覆盖行政村≥1个；。
2.质量指标：项目实施达到衔接资金项目管理标准。
3.时间指标：10月30日前完工验收。
4.成本指标：≤285.18万元。
5.经济效益：进一步改善群众庭院种植和农田浇水困难问题，带动农户增收2000元；
6.社会效益：进一步提升巴什克其克村人居环境治理，促进环境、土壤保护，提升农户生活居住幸福感。</t>
  </si>
  <si>
    <t>通过项目实施完善农田水利设施，有效灌溉80户2000亩地，有效带动80户脱贫户。资产归属巴什克其克村委会所有。</t>
  </si>
  <si>
    <t>QM2026055</t>
  </si>
  <si>
    <t>且末县英吾斯塘乡阿瓦提村2026年防渗渠建设项目</t>
  </si>
  <si>
    <t xml:space="preserve">英吾斯塘乡阿瓦提村 </t>
  </si>
  <si>
    <t>阿瓦提农村水利设施：1、新建矩形渠（防渗渠）UJ1500，防渗渠3.5公里（包括防护栏），每公里130万元，需要455万元。2、节制闸4（大）每个1.5万元，需要6万元，节制闸（小）15个，每个2000元，需要3万元。桥4座，每座15万元，需要60万元，共需要资金69万元。以上建设内容共计524万元，需要项目前期管理费5万元（设计费、监理费、审计费、地勘费）。共需资金529万元。</t>
  </si>
  <si>
    <t xml:space="preserve"> </t>
  </si>
  <si>
    <t>水利局</t>
  </si>
  <si>
    <t>数量指标：修建防渗渠≥3.5公里，节制闸≥19个；
质量指标：项目实施达到衔接资金项目管理标准；
时间指标：2026年10月30日前完成；
成本指标：成本≤530万元；
经济效益：覆盖农田面积≥10650亩；
社会指标：带动脱贫群众≥39户
满意度指标：项目完工验收后群众满意度≥95%。</t>
  </si>
  <si>
    <t>项目建成后资产归属通英吾斯塘乡阿瓦提村所有，有效为518户其中39户脱贫户、三类户及周边其他农户完善基本农田公共基础设施建设，能有效减少渗漏损失、节省灌溉用水量，有效利用水资源，确保农作物增产，村民增收，预计受益农田灌溉面积10650亩。有效促进巩固拓展脱贫攻坚成果同乡村振兴衔接。资产归阿瓦提村村委会所有。运营方式为：该项目为公益性项目，有各村委会负责正常运营维护。</t>
  </si>
  <si>
    <t>QM2026056</t>
  </si>
  <si>
    <t>且末县阿热勒镇古再勒村小型农田水利设施建设</t>
  </si>
  <si>
    <t>为古再勒村一、二、三组新建水渠（80型）4.05公里，每公里45万，小计182.25万元，地勘、设计、可研、监理等前期费用1.8225万元。</t>
  </si>
  <si>
    <t>水利局、农业农村局</t>
  </si>
  <si>
    <t>1.数量指标：新建水渠公里≥4.05千米；
2.质量指标：项目实施达到衔接资金项目管理标准。
3.时间指标：10月30日前完工验收。
4.成本指标：≤184.0725万元。
5.经济效益：完善项目区农田基础设施条件，改善提质增效高效节水灌溉面积，提高粮食和其他农作物综合生产能力，
6.社会效益：项目建成后，提高粮食和其他农作物综合生产能力，有效带动129户农户受益。</t>
  </si>
  <si>
    <t>通过实施该项目，完善项目区农田基础设施条件，改善提质增效高效节水灌溉面积，提高粮食和其他农作物综合生产能力，有效带动农户受益。资产归古再勒村委会所有，受益129户。</t>
  </si>
  <si>
    <t>QM2026057</t>
  </si>
  <si>
    <t>且末县阿热勒镇小型农田水利设施建设</t>
  </si>
  <si>
    <t>亚喀吾斯塘村、古再勒村、阿热勒村</t>
  </si>
  <si>
    <t>新建总长为5.5公里的渠道（80型+60底板），每公里50万元，同步开展渠道拓铺，具体包含渠道基坑开挖、渠岸夯实加固、进出口衔接处理、林带恢复等工序，确保渠道成型后具备稳定输水能力。前期费2.75万元，合计总277.75万元</t>
  </si>
  <si>
    <t>1.数量指标：新建渠道公里≥5.5公里；
2.质量指标：项目实施达到衔接资金项目管理标准。
3.时间指标：10月30日前完工验收。
4.成本指标：≤277.75万元。
5.经济效益：完善项目区农田基础设施条件，改善提质增效高效节水灌溉面积，提高粮食和其他农作物综合生产能力，
6.社会效益：项目建成后，提高粮食和其他农作物综合生产能力，有效带动179户农户受益。</t>
  </si>
  <si>
    <t>通过实施该项目，完善项目区农田基础设施条件，改善提质增效高效节水灌溉面积，提高粮食和其他农作物综合生产能力，有效带动农户受益。资产归村集体所有，受益179户。</t>
  </si>
  <si>
    <t>QM2026058</t>
  </si>
  <si>
    <t>琼库勒乡琼库勒村防渗渠建设项目</t>
  </si>
  <si>
    <t>琼库勒乡琼库勒村</t>
  </si>
  <si>
    <t>1、计划在琼库勒乡开发区新建6.8公里1/2UD120型防渗367.2万元；2、项目前期费3.6万元，预计总投资370.8万元。</t>
  </si>
  <si>
    <t>农业农村局、水利局</t>
  </si>
  <si>
    <t>1.数量指标：1种；新建防渗渠≥6.8公里。
2.质量指标：项目实施达到衔接资金项目管理标准。
3.时间指标：10月30日前完工验收。
4.成本指标：≤370.8万元。
5.经济效益：自给自足及农作物亩产提升的同时，提高单位亩产3%以上。
6.社会效益：主要用于30户脱贫户、三类户及90户一般户耕地灌水，可改善灌溉面积13500多亩地，有效促进巩固拓展脱贫攻坚成果同乡村振兴衔接。</t>
  </si>
  <si>
    <t>项目建成后，主要用于30户脱贫户、三类户及90户一般户耕地灌水，自给自足及农作物亩产提升的同时，可改善灌溉面积13500多亩地，提高单位亩产3%以上。促进巩固拓展脱贫攻坚成果同乡村振兴有效衔接。资产产权归属琼库勒村集体所有</t>
  </si>
  <si>
    <t>QM2026059</t>
  </si>
  <si>
    <r>
      <rPr>
        <sz val="16"/>
        <rFont val="宋体"/>
        <charset val="134"/>
      </rPr>
      <t>且末县琼库勒乡</t>
    </r>
    <r>
      <rPr>
        <sz val="16"/>
        <rFont val="Times New Roman"/>
        <charset val="134"/>
      </rPr>
      <t>2026</t>
    </r>
    <r>
      <rPr>
        <sz val="16"/>
        <rFont val="宋体"/>
        <charset val="134"/>
      </rPr>
      <t>年防渗渠中央以工代赈工程</t>
    </r>
  </si>
  <si>
    <r>
      <rPr>
        <sz val="16"/>
        <rFont val="宋体"/>
        <charset val="134"/>
      </rPr>
      <t>小型农田水利设施建设</t>
    </r>
  </si>
  <si>
    <r>
      <rPr>
        <sz val="16"/>
        <rFont val="宋体"/>
        <charset val="134"/>
      </rPr>
      <t>新建</t>
    </r>
  </si>
  <si>
    <r>
      <rPr>
        <sz val="16"/>
        <rFont val="宋体"/>
        <charset val="134"/>
      </rPr>
      <t>琼库勒村、墩买里村、克亚克勒克村、欧吐拉艾日克村</t>
    </r>
  </si>
  <si>
    <r>
      <rPr>
        <sz val="16"/>
        <rFont val="Times New Roman"/>
        <charset val="134"/>
      </rPr>
      <t>1</t>
    </r>
    <r>
      <rPr>
        <sz val="16"/>
        <rFont val="宋体"/>
        <charset val="134"/>
      </rPr>
      <t>、计划新建</t>
    </r>
    <r>
      <rPr>
        <sz val="16"/>
        <rFont val="Times New Roman"/>
        <charset val="134"/>
      </rPr>
      <t>60U</t>
    </r>
    <r>
      <rPr>
        <sz val="16"/>
        <rFont val="宋体"/>
        <charset val="134"/>
      </rPr>
      <t>型板防渗渠</t>
    </r>
    <r>
      <rPr>
        <sz val="16"/>
        <rFont val="Times New Roman"/>
        <charset val="134"/>
      </rPr>
      <t>8</t>
    </r>
    <r>
      <rPr>
        <sz val="16"/>
        <rFont val="宋体"/>
        <charset val="134"/>
      </rPr>
      <t>公里（上口宽</t>
    </r>
    <r>
      <rPr>
        <sz val="16"/>
        <rFont val="Times New Roman"/>
        <charset val="134"/>
      </rPr>
      <t>0.72</t>
    </r>
    <r>
      <rPr>
        <sz val="16"/>
        <rFont val="宋体"/>
        <charset val="134"/>
      </rPr>
      <t>米，下口宽</t>
    </r>
    <r>
      <rPr>
        <sz val="16"/>
        <rFont val="Times New Roman"/>
        <charset val="134"/>
      </rPr>
      <t>0.5</t>
    </r>
    <r>
      <rPr>
        <sz val="16"/>
        <rFont val="宋体"/>
        <charset val="134"/>
      </rPr>
      <t>米，深度</t>
    </r>
    <r>
      <rPr>
        <sz val="16"/>
        <rFont val="Times New Roman"/>
        <charset val="134"/>
      </rPr>
      <t>0.5</t>
    </r>
    <r>
      <rPr>
        <sz val="16"/>
        <rFont val="宋体"/>
        <charset val="134"/>
      </rPr>
      <t>米</t>
    </r>
    <r>
      <rPr>
        <sz val="16"/>
        <rFont val="Times New Roman"/>
        <charset val="134"/>
      </rPr>
      <t>)</t>
    </r>
    <r>
      <rPr>
        <sz val="16"/>
        <rFont val="宋体"/>
        <charset val="134"/>
      </rPr>
      <t>流量</t>
    </r>
    <r>
      <rPr>
        <sz val="16"/>
        <rFont val="Times New Roman"/>
        <charset val="134"/>
      </rPr>
      <t>0.3m³/s</t>
    </r>
    <r>
      <rPr>
        <sz val="16"/>
        <rFont val="宋体"/>
        <charset val="134"/>
      </rPr>
      <t>；</t>
    </r>
    <r>
      <rPr>
        <sz val="16"/>
        <rFont val="Times New Roman"/>
        <charset val="134"/>
      </rPr>
      <t>2</t>
    </r>
    <r>
      <rPr>
        <sz val="16"/>
        <rFont val="宋体"/>
        <charset val="134"/>
      </rPr>
      <t>、新建</t>
    </r>
    <r>
      <rPr>
        <sz val="16"/>
        <rFont val="Times New Roman"/>
        <charset val="134"/>
      </rPr>
      <t>80U</t>
    </r>
    <r>
      <rPr>
        <sz val="16"/>
        <rFont val="宋体"/>
        <charset val="134"/>
      </rPr>
      <t>型板防渗渠</t>
    </r>
    <r>
      <rPr>
        <sz val="16"/>
        <rFont val="Times New Roman"/>
        <charset val="134"/>
      </rPr>
      <t>2</t>
    </r>
    <r>
      <rPr>
        <sz val="16"/>
        <rFont val="宋体"/>
        <charset val="134"/>
      </rPr>
      <t>公里（上口宽</t>
    </r>
    <r>
      <rPr>
        <sz val="16"/>
        <rFont val="Times New Roman"/>
        <charset val="134"/>
      </rPr>
      <t>0.98</t>
    </r>
    <r>
      <rPr>
        <sz val="16"/>
        <rFont val="宋体"/>
        <charset val="134"/>
      </rPr>
      <t>米，下口宽</t>
    </r>
    <r>
      <rPr>
        <sz val="16"/>
        <rFont val="Times New Roman"/>
        <charset val="134"/>
      </rPr>
      <t>0.7</t>
    </r>
    <r>
      <rPr>
        <sz val="16"/>
        <rFont val="宋体"/>
        <charset val="134"/>
      </rPr>
      <t>米，深度</t>
    </r>
    <r>
      <rPr>
        <sz val="16"/>
        <rFont val="Times New Roman"/>
        <charset val="134"/>
      </rPr>
      <t>0.7</t>
    </r>
    <r>
      <rPr>
        <sz val="16"/>
        <rFont val="宋体"/>
        <charset val="134"/>
      </rPr>
      <t>米</t>
    </r>
    <r>
      <rPr>
        <sz val="16"/>
        <rFont val="Times New Roman"/>
        <charset val="134"/>
      </rPr>
      <t>)</t>
    </r>
    <r>
      <rPr>
        <sz val="16"/>
        <rFont val="宋体"/>
        <charset val="134"/>
      </rPr>
      <t>流量</t>
    </r>
    <r>
      <rPr>
        <sz val="16"/>
        <rFont val="Times New Roman"/>
        <charset val="134"/>
      </rPr>
      <t>0.6m³/s</t>
    </r>
    <r>
      <rPr>
        <sz val="16"/>
        <rFont val="宋体"/>
        <charset val="134"/>
      </rPr>
      <t>，需要资金</t>
    </r>
    <r>
      <rPr>
        <sz val="16"/>
        <rFont val="Times New Roman"/>
        <charset val="134"/>
      </rPr>
      <t>380</t>
    </r>
    <r>
      <rPr>
        <sz val="16"/>
        <rFont val="宋体"/>
        <charset val="134"/>
      </rPr>
      <t>万元。</t>
    </r>
  </si>
  <si>
    <r>
      <rPr>
        <sz val="16"/>
        <rFont val="宋体"/>
        <charset val="134"/>
      </rPr>
      <t>公里</t>
    </r>
  </si>
  <si>
    <r>
      <rPr>
        <sz val="16"/>
        <rFont val="宋体"/>
        <charset val="134"/>
      </rPr>
      <t>发改委、农业农村局、水利局</t>
    </r>
  </si>
  <si>
    <r>
      <rPr>
        <sz val="16"/>
        <rFont val="宋体"/>
        <charset val="134"/>
      </rPr>
      <t>伊明江</t>
    </r>
    <r>
      <rPr>
        <sz val="16"/>
        <rFont val="Times New Roman"/>
        <charset val="134"/>
      </rPr>
      <t>·</t>
    </r>
    <r>
      <rPr>
        <sz val="16"/>
        <rFont val="宋体"/>
        <charset val="134"/>
      </rPr>
      <t>艾麦提</t>
    </r>
  </si>
  <si>
    <r>
      <rPr>
        <sz val="16"/>
        <rFont val="Times New Roman"/>
        <charset val="134"/>
      </rPr>
      <t>1.</t>
    </r>
    <r>
      <rPr>
        <sz val="16"/>
        <rFont val="宋体"/>
        <charset val="134"/>
      </rPr>
      <t>数量指标：</t>
    </r>
    <r>
      <rPr>
        <sz val="16"/>
        <rFont val="Times New Roman"/>
        <charset val="134"/>
      </rPr>
      <t>2</t>
    </r>
    <r>
      <rPr>
        <sz val="16"/>
        <rFont val="宋体"/>
        <charset val="134"/>
      </rPr>
      <t>种；新建</t>
    </r>
    <r>
      <rPr>
        <sz val="16"/>
        <rFont val="Times New Roman"/>
        <charset val="134"/>
      </rPr>
      <t>60U</t>
    </r>
    <r>
      <rPr>
        <sz val="16"/>
        <rFont val="宋体"/>
        <charset val="134"/>
      </rPr>
      <t>型板防渗渠</t>
    </r>
    <r>
      <rPr>
        <sz val="16"/>
        <rFont val="Times New Roman"/>
        <charset val="134"/>
      </rPr>
      <t>≥8</t>
    </r>
    <r>
      <rPr>
        <sz val="16"/>
        <rFont val="宋体"/>
        <charset val="134"/>
      </rPr>
      <t>公里；</t>
    </r>
    <r>
      <rPr>
        <sz val="16"/>
        <rFont val="Times New Roman"/>
        <charset val="134"/>
      </rPr>
      <t xml:space="preserve">
</t>
    </r>
    <r>
      <rPr>
        <sz val="16"/>
        <rFont val="宋体"/>
        <charset val="134"/>
      </rPr>
      <t>新建</t>
    </r>
    <r>
      <rPr>
        <sz val="16"/>
        <rFont val="Times New Roman"/>
        <charset val="134"/>
      </rPr>
      <t>80U</t>
    </r>
    <r>
      <rPr>
        <sz val="16"/>
        <rFont val="宋体"/>
        <charset val="134"/>
      </rPr>
      <t>型板防渗渠</t>
    </r>
    <r>
      <rPr>
        <sz val="16"/>
        <rFont val="Times New Roman"/>
        <charset val="134"/>
      </rPr>
      <t>≥2</t>
    </r>
    <r>
      <rPr>
        <sz val="16"/>
        <rFont val="宋体"/>
        <charset val="134"/>
      </rPr>
      <t>公里</t>
    </r>
    <r>
      <rPr>
        <sz val="16"/>
        <rFont val="Times New Roman"/>
        <charset val="134"/>
      </rPr>
      <t xml:space="preserve">
2.</t>
    </r>
    <r>
      <rPr>
        <sz val="16"/>
        <rFont val="宋体"/>
        <charset val="134"/>
      </rPr>
      <t>质量指标：项目实施达到衔接资金项目管理标准。</t>
    </r>
    <r>
      <rPr>
        <sz val="16"/>
        <rFont val="Times New Roman"/>
        <charset val="134"/>
      </rPr>
      <t xml:space="preserve">
3.</t>
    </r>
    <r>
      <rPr>
        <sz val="16"/>
        <rFont val="宋体"/>
        <charset val="134"/>
      </rPr>
      <t>时间指标：</t>
    </r>
    <r>
      <rPr>
        <sz val="16"/>
        <rFont val="Times New Roman"/>
        <charset val="134"/>
      </rPr>
      <t>10</t>
    </r>
    <r>
      <rPr>
        <sz val="16"/>
        <rFont val="宋体"/>
        <charset val="134"/>
      </rPr>
      <t>月</t>
    </r>
    <r>
      <rPr>
        <sz val="16"/>
        <rFont val="Times New Roman"/>
        <charset val="134"/>
      </rPr>
      <t>30</t>
    </r>
    <r>
      <rPr>
        <sz val="16"/>
        <rFont val="宋体"/>
        <charset val="134"/>
      </rPr>
      <t>日前完工验收。</t>
    </r>
    <r>
      <rPr>
        <sz val="16"/>
        <rFont val="Times New Roman"/>
        <charset val="134"/>
      </rPr>
      <t xml:space="preserve">
4.</t>
    </r>
    <r>
      <rPr>
        <sz val="16"/>
        <rFont val="宋体"/>
        <charset val="134"/>
      </rPr>
      <t>成本指标：</t>
    </r>
    <r>
      <rPr>
        <sz val="16"/>
        <rFont val="Times New Roman"/>
        <charset val="134"/>
      </rPr>
      <t>≤380</t>
    </r>
    <r>
      <rPr>
        <sz val="16"/>
        <rFont val="宋体"/>
        <charset val="134"/>
      </rPr>
      <t>万元。</t>
    </r>
    <r>
      <rPr>
        <sz val="16"/>
        <rFont val="Times New Roman"/>
        <charset val="134"/>
      </rPr>
      <t xml:space="preserve">
5.</t>
    </r>
    <r>
      <rPr>
        <sz val="16"/>
        <rFont val="宋体"/>
        <charset val="134"/>
      </rPr>
      <t>经济效益：自给自足及农作物亩产提升的同时，提高单位亩产</t>
    </r>
    <r>
      <rPr>
        <sz val="16"/>
        <rFont val="Times New Roman"/>
        <charset val="134"/>
      </rPr>
      <t>3%</t>
    </r>
    <r>
      <rPr>
        <sz val="16"/>
        <rFont val="宋体"/>
        <charset val="134"/>
      </rPr>
      <t>以上。</t>
    </r>
    <r>
      <rPr>
        <sz val="16"/>
        <rFont val="Times New Roman"/>
        <charset val="134"/>
      </rPr>
      <t xml:space="preserve">
6.</t>
    </r>
    <r>
      <rPr>
        <sz val="16"/>
        <rFont val="宋体"/>
        <charset val="134"/>
      </rPr>
      <t>社会效益：项目建成后，主要用于菜园及一般耕地灌水，</t>
    </r>
    <r>
      <rPr>
        <sz val="16"/>
        <rFont val="Times New Roman"/>
        <charset val="134"/>
      </rPr>
      <t>60</t>
    </r>
    <r>
      <rPr>
        <sz val="16"/>
        <rFont val="宋体"/>
        <charset val="134"/>
      </rPr>
      <t>户脱贫户、三类户自给自足及农作物亩产提升的同时，可改善灌溉面积</t>
    </r>
    <r>
      <rPr>
        <sz val="16"/>
        <rFont val="Times New Roman"/>
        <charset val="134"/>
      </rPr>
      <t>5000</t>
    </r>
    <r>
      <rPr>
        <sz val="16"/>
        <rFont val="宋体"/>
        <charset val="134"/>
      </rPr>
      <t>多亩地，提高单位亩产</t>
    </r>
    <r>
      <rPr>
        <sz val="16"/>
        <rFont val="Times New Roman"/>
        <charset val="134"/>
      </rPr>
      <t>3%</t>
    </r>
    <r>
      <rPr>
        <sz val="16"/>
        <rFont val="宋体"/>
        <charset val="134"/>
      </rPr>
      <t>以上。促进巩固拓展脱贫攻坚成果同乡村振兴有效衔接。</t>
    </r>
  </si>
  <si>
    <r>
      <rPr>
        <sz val="16"/>
        <rFont val="宋体"/>
        <charset val="134"/>
      </rPr>
      <t>项目建成后，主要用于一般耕地灌水，</t>
    </r>
    <r>
      <rPr>
        <sz val="16"/>
        <rFont val="Times New Roman"/>
        <charset val="134"/>
      </rPr>
      <t>60</t>
    </r>
    <r>
      <rPr>
        <sz val="16"/>
        <rFont val="宋体"/>
        <charset val="134"/>
      </rPr>
      <t>户脱贫户、三类户自给自足及农作物亩产提升的同时，可改善灌溉面积</t>
    </r>
    <r>
      <rPr>
        <sz val="16"/>
        <rFont val="Times New Roman"/>
        <charset val="134"/>
      </rPr>
      <t>5000</t>
    </r>
    <r>
      <rPr>
        <sz val="16"/>
        <rFont val="宋体"/>
        <charset val="134"/>
      </rPr>
      <t>多亩地，提高单位亩产</t>
    </r>
    <r>
      <rPr>
        <sz val="16"/>
        <rFont val="Times New Roman"/>
        <charset val="134"/>
      </rPr>
      <t>3%</t>
    </r>
    <r>
      <rPr>
        <sz val="16"/>
        <rFont val="宋体"/>
        <charset val="134"/>
      </rPr>
      <t>以上。促进巩固拓展脱贫攻坚成果同乡村振兴有效衔接。资产归四个行政村集体所有。</t>
    </r>
  </si>
  <si>
    <t>QM2026060</t>
  </si>
  <si>
    <t>且末县托格拉克勒克乡阔什艾日克村防渗渠项目</t>
  </si>
  <si>
    <t>修建1/2UD80防渗渠2公里，包括涵管、闸门等附属设施，每公里45万元，需要资金90万元；修建修建1/2UD60防渗渠3公里，包括涵管、闸门等附属设施，每公里40万元，需要资金120万元，项目前期费用2万元，共需要资金212万元</t>
  </si>
  <si>
    <t>1.数量指标：1/2UD80防渗渠≧2公里；1/2UD60防渗渠≧3公里。
2.质量指标：项目实施达到衔接资金项目管理标准。
3.时间指标：12月30日前完成验收。
4.成本指标：≦212万元。
5.社会效益：改善当地生产生活环境，造福百姓。</t>
  </si>
  <si>
    <t>通过项目实施，补齐农村基础设施短板，推动农村基础设施提档升级，大幅提高水资源利用率，减少渗漏损失，持续改善农业用水条件更好地服务农业生产，为174户群众，300余亩农作物增产增收筑牢根基。</t>
  </si>
  <si>
    <t>QM2026061</t>
  </si>
  <si>
    <t>且末县托格拉克勒克乡苏尕布拉克开发区防渗渠项目</t>
  </si>
  <si>
    <t>计划修建1/2UD80C型防渗渠2.4公里，包括涵管、闸门等附属设施，每公里45万元，需要资金108万元；项目前期费用1万元；共需要资金109万元。项目建成后资产归渠道所在村委会所有。</t>
  </si>
  <si>
    <t>1.数量指标：1/2UD80防渗渠≧2.4公里。
2.质量指标：项目实施达到衔接资金项目管理标准。
3.时间指标：12月30日前完成验收。
4.成本指标：≦109万元。
5.社会效益：改善当地生产生活环境，造福百姓。</t>
  </si>
  <si>
    <t>通过项目实施，补齐农村基础设施短板，推动农村基础设施提档升级，大幅提高水资源利用率，减少渗漏损失，持续改善农业用水条件更好地服务农业生产，为50户群众，100余亩农作物增产增收筑牢根基。</t>
  </si>
  <si>
    <t>QM2026062</t>
  </si>
  <si>
    <t>托格拉克勒克乡阔什艾日克开发区防渗渠建设项目</t>
  </si>
  <si>
    <t>计划对阔什艾日克村苏尕克布拉克开发区范围内21公里大、小排碱渠进行清淤疏通，每米50元，共需要资金105万元；项目前期费1万元，共需资金106万元。</t>
  </si>
  <si>
    <t>1.数量指标：清淤≧21公里。
2.质量指标：项目实施达到衔接资金项目管理标准。
3.时间指标：12月30日前完成验收。
4.成本指标：≦106万元。
5.社会效益：改善当地生产生活环境，造福百姓。</t>
  </si>
  <si>
    <t>通过项目实施，大幅提高水资源利用率，持续改善农业用水条件，更好地服务农业生产，为100户群众，200余亩农作物增产增收筑牢根基。</t>
  </si>
  <si>
    <t>QM2026063</t>
  </si>
  <si>
    <t>计划对道路林带和农户庭院灌溉水渠进行改造，修建1/2UD40型防渗渠5公里，每公里30万元，共需150万元。项目前期费1.5万元，共需资金151.5万元。</t>
  </si>
  <si>
    <t>1.数量指标：1/2UD40防渗渠≧5公里。
2.质量指标：项目实施达到衔接资金项目管理标准。
3.时间指标：12月30日前完成验收。
4.成本指标：≦151.5万元。
5.社会效益：改善当地生产生活环境，造福百姓。</t>
  </si>
  <si>
    <t>通过项目实施，补齐农村基础设施短板，推动农村基础设施提档升级，持续改善群众房前屋后灌溉设施，为10户群众发展庭院经济增收筑牢根基。</t>
  </si>
  <si>
    <t>QM2026064</t>
  </si>
  <si>
    <t>且末县阿克提坎墩乡托格拉克艾格勒村2026年防渗渠建设项目</t>
  </si>
  <si>
    <t>托格拉克艾格勒村</t>
  </si>
  <si>
    <t>修建4公里1/2UD120防渗渠加50方形板及配套附属设施，每公里60万元；前期费及相关费用需资金3万元，共计243万元，资产归村集体所有，由村委会统一管理使用</t>
  </si>
  <si>
    <t xml:space="preserve">1.数量指标：1种；覆盖行政村≥1个；。
2.质量指标：项目实施达到衔接资金项目管理标准。
3.时间指标：10月30日前完工验收。
4.成本指标：≤243万元。
</t>
  </si>
  <si>
    <t>项目实施后，为托格拉克艾格勒村109户农户1300余亩耕地完善水利设施础设施建设，提升灌溉能力打通农田灌溉“最后一公里”为粮食生产夯实基础，有效带动受益户109户，其中脱贫户30户，三类户35户，村委会负责每年不少于2次组织受益农户进行维护和整治，资产产权归属项目所在地托格拉克艾格勒村所有。</t>
  </si>
  <si>
    <t>QM2026065</t>
  </si>
  <si>
    <t>修建1/2UD100防渗渠0.85公里，每公里50万元；1/2UD80防渗渠1.6公里，每公里45万元；1/2UD60防渗渠1.6公里，每公里40万元；前期费及相关费用需资金2万元，共计180.5万元，资产归村集体所有，由村委会统一管理使用</t>
  </si>
  <si>
    <t xml:space="preserve">1.数量指标：3种；覆盖行政村≥1个；。
2.质量指标：项目实施达到衔接资金项目管理标准。
3.时间指标：10月30日前完工验收。
4.成本指标：≤180.5万元。
</t>
  </si>
  <si>
    <t>QM2026066</t>
  </si>
  <si>
    <t>且末县阿克提坎墩乡2026年以工代赈农田水利设施建设项目</t>
  </si>
  <si>
    <t>托格拉克艾格勒村、伊斯克吾塔克村</t>
  </si>
  <si>
    <t>托格拉克艾格勒村修建1/2UD120防渗渠（中间加40板）及附属设施4公里、伊斯克吾塔克村修建1/2UD120型防渗渠及附属设施1公里和1/2UD80型防渗渠及附属设施2公里，共计资金399万元（劳务报酬占总投资30%以上，带动就业人数120人，技能培训120人）</t>
  </si>
  <si>
    <t>1.数量指标：修建1/2UD80型防渗渠2公里、1/2UD120型防渗渠1公里、1/2UD120型防渗渠（+40板）4公里
2.质量指标：项目实施达到衔接资金项目管理标准。
3.时间指标：10月30日前完工验收。
4.成本指标：≤399万元。
5.经济效益：农作物亩产提升5%以上。
6.社会效益：项目建成后，可改善灌溉面积7800余亩地，提高175户受益户农作物亩产产量。促进巩固拓展脱贫攻坚成果同乡村振兴有效衔接。资产归项目实施地村集体所有</t>
  </si>
  <si>
    <t>有效为托格拉克艾格勒村、伊斯克吾塔克村涉及修建渠道农业种植户完善基本农田渠系公共基础设施，灌溉辐射面积约7800亩，节约种植成本；完善全村群众房前屋后小型庭院灌溉设施，可有效带动175户受益户及周边群众发展庭院经济，多渠道增收。</t>
  </si>
  <si>
    <t>QM2026067</t>
  </si>
  <si>
    <t>巴格艾日克乡2026年防渗渠建设项目</t>
  </si>
  <si>
    <t>巴格艾日克乡巴格艾日克村、阿琪玛艾日克村、科台买艾日克村、克仁艾日克村</t>
  </si>
  <si>
    <t>巴格艾日克村：
1、0.6米U型防渗渠改造0.8米U型防渗渠，总长1.7公里，需76.5万元；包括涵管、闸门、入户桥等附属设施，合计需要85.2万元；
阿琪玛艾日克村：
2、0.6米T型防渗渠改造1.2米防渗渠总长0.59公里，需32.45万元；包括涵管、闸门、入户桥等附属设施，合计需要51.85万元；
3、新建0.8米U型防渗渠总0.5公里，需20万元；包括涵管、闸门、入户桥等附属设施，合计需要23.6万元；
4、新建1米U型防渗渠0.24公里，需10.32万元；包括涵管、闸门、入户桥等附属设施，合计需10.82万元；
5、新建0.8米U型防渗渠总1.45公里，需58万元；包括涵管、闸门、入户桥等附属设施，合计需要60.2万元。
科台买艾日克村：
6、新建0.8米U型防渗渠1公里，需40万元；包括涵管、闸门、入户桥等附属设施，合计需要57.2万元。
克仁艾日克村：
7、0.8米U型防渗渠改造1米防渗渠，总长0.45公里，需21.6万元；包括涵管、闸门、入户桥等附属设施，合计需要26.2万元；
8、1米U型防渗渠改造1.2米防渗渠，总长1.25公里，需68.75万元；包括涵管、闸门、入户桥等附属设施，合计需要72.55万元；
项目前期管理费费需3.876万元，以上累计需要资金391.496万元。</t>
  </si>
  <si>
    <t>1.数量指标：建设渠道长度≥7.18公里；
2.质量指标：项目实施达到衔接资金项目管理标准。
3.时间指标：10月30日前完工验收。
4.成本指标：≤391.496万元。
5.社会效益：通过建设灌溉水渠，满足农户种植、养殖用水需求，进一步促进经济发展通过对土地合理化规划，便于创造较好的经济效益和社会效益，有效衔接乡村振兴。覆盖周边农田2700亩，为扩大种植规模，资产归村集体所有。</t>
  </si>
  <si>
    <t>通过项目实施资产归村委会所有，通过建设农村灌溉水渠，满足农户种植、养殖用水需求，进一步促进经济发展通过对土地合理化规划，便于创造较好的经济效益和社会效益，有效衔接乡村振兴。有效带动41户脱贫户、16户监测户进行灌溉，激发农户种植积极性</t>
  </si>
  <si>
    <t>QM2026068</t>
  </si>
  <si>
    <t>且末县巴格艾日克乡2026年防渗渠建设项目</t>
  </si>
  <si>
    <t>巴格艾日克乡巴格艾日克村、克仁艾日克村、江达铁日木村、阿其玛日克村、科台买艾日克村、其盖喀什村</t>
  </si>
  <si>
    <t>巴格艾日克村:
1、新建0.60米U型防渗渠，总长0.92公里，需32.2万元；包括涵管、闸门、入户桥等附属设施，合计需要34.79万元。
江达铁日木村：
2、新建0.80米U型防渗渠，总长0.25公里，需10万元；包括涵管、闸门、入户桥等附属设施，合计需要10.2万元。
科台买艾日克村：
3、新建0.60米U型防渗渠，总长0.24公里，需8.4万元；包括涵管、闸门、入户桥等附属设施，合计需要9万元。
江达铁日木村：
4、新建0.80 米U型防渗渠，总长0.55公里，需22万元；包括涵管、闸门、入户桥等附属设施，合计需要25.15万元。
其盖喀什村：
5、新建0.80米U型防渗渠，总长0.88公里，需35.2万元；包括涵管、闸门、入户桥等附属设施，合计需要40.1万元。
项目前期管理费费需1.1649万元，以上累计需要资金120.4049万元。</t>
  </si>
  <si>
    <t>1.数量指标：防渗渠总长长度≥2.84公里；
2.质量指标：项目实施达到衔接资金项目管理标准。
3.时间指标：10月30日前完工验收。
4.成本指标：≤120.4049万元。
5.社会效益：通过建设灌溉水渠，满足农户种植、养殖用水需求，进一步促进经济发展通过对土地合理化规划，便于创造较好的经济效益和社会效益，有效衔接乡村振兴。覆盖周边农田695亩，为扩大种植规模，资产归村集体所有。</t>
  </si>
  <si>
    <t>通过项目实施资产归村委会所有，通过建设农村灌溉水渠，满足农户种植、养殖用水需求，进一步促进经济发展通过对土地合理化规划，便于创造较好的经济效益和社会效益，有效衔接乡村振兴。有效带动26户脱贫户、5户监测户进行灌溉，激发农户种植积极性。</t>
  </si>
  <si>
    <t>QM2026069</t>
  </si>
  <si>
    <t>且末县托格拉克勒克乡农田灌溉渠建设项目</t>
  </si>
  <si>
    <t>托格拉克勒克乡托格拉克勒克村、阿日希村</t>
  </si>
  <si>
    <t>为满足群众灌溉及生产需求，优化提升托格拉克勒克村及其周边村环境和基础设施，1.计划新建1/2UD80防渗渠1.4公里（托格拉克勒克村1.4公里），包括涵管、闸门等附属设施，每公里45万元，需要资金108万元；2.修建1/2UD60型防渗渠2.7公里（其中：托格拉克勒克村1公里、阿日希村1.7公里），包括涵管、闸门等附属设施，每公里40万元，需要108万元；3.铺设砂石料路1.3公里（托格拉克勒克村1.3公里），每公里20万元，需要26万元；4.阿日希村铺设柏油路0.5公里，路基5米，油面宽度3.5米，每公里40万元，需要资金20万元，前期费2.6万元（含设计、工程结算、财务决算费等），共计需要资金264.6万元。资产归村集体所有。</t>
  </si>
  <si>
    <t>1.数量指标：1/2UD80型防渗渠≥1.4公里，1/2UD60型防渗渠≥2.7公里，砂石料路≥2.3公里，柏油路≥0.5公里。
2.质量指标：项目实施达到衔接资金项目管理标准。
3.时间指标：11月30日前完成验收。
4.成本指标：≦264.6万元。
5.经济效益：提升村民幸福感，提高生产效率。
6.社会效益：改善当地生产生活环境，造福百姓。</t>
  </si>
  <si>
    <t>通过项目实施，补齐农村基础设施短板，推动农村基础设施提档升级，大幅提高水资源利用率，减少渗漏损失，持续改善农业用水条件更好地服务农业生产，为138户群众，200余亩农作物增产增收筑牢根基。</t>
  </si>
  <si>
    <t>QM2026070</t>
  </si>
  <si>
    <t>且末县托格拉克勒克乡扎滚鲁克村庭院经济发展防渗渠建设项目</t>
  </si>
  <si>
    <t>在扎滚鲁克村修建1/2UD40防渗渠3公里，包括涵管、闸门等附属设施，每公里30万元，需要资金90万元，项目前期及管理费3万元（含工程勘察、工程设计、工程水土保持编制、工程监理、工程审计、财务决算费等）。项目总投资需93万元。资产归村集体所有。</t>
  </si>
  <si>
    <t>1.数量指标：；修建1/2UD40型防渗渠≥3公里
2.质量指标：项目实施达到衔接资金项目管理标准。
3.时间指标：10月30日前完工验收。
4.成本指标：≤93万元。
5.经济效益：农作物亩产提升10%以上。
6.社会效益：项目建成后，可改善庭院灌溉面积400余亩地，提高120户受益户农作物亩产产量。促进巩固拓展脱贫攻坚成果同乡村振兴有效衔接。资产归项目实施地村集体所有</t>
  </si>
  <si>
    <t>通过项目实施，补齐农村基础设施短板，推动农村基础设施提档升级，大幅提高水资源利用率，减少渗漏损失，持续改善农业用水条件更好地服务农业生产，为120户群众，200余亩农作物增产增收筑牢根基。</t>
  </si>
  <si>
    <t>QM2026071</t>
  </si>
  <si>
    <t>且末县托格拉克勒克乡兰干村防渗渠建设项目</t>
  </si>
  <si>
    <t>1、在兰干村修建1/2UD40防渗渠9.5千米，包括涵管、闸门等附属设施，每公里30万元，需要资金285万元；2.修建1/2UD120型防渗渠1公里，包括涵管、闸门等附属设施，每公里55万元，需要55万元；3.修建1/2UD80型防渗渠2.5公里，包括涵管、闸门等附属设施，每公里45万元，需要112.5万元；4.修建1/2UD60型防渗渠1.5公里，包括涵管、闸门等附属设施，每公里40万元，需要60万元；项目前期及管理费5万元（含工程勘察、工程设计、工程水土保持编制、工程监理、工程审计、财务决算费等）。项目总投资需517.5万元。资产归村集体所有。</t>
  </si>
  <si>
    <t>1.数量指标：；修建1/2UD40型防渗渠≥9.5公里、1/2UD120型防渗渠≥1公里、1/2UD80型防渗渠≥2.5公里、1/2UD60型防渗渠≥1.5公里
2.质量指标：项目实施达到衔接资金项目管理标准。
3.时间指标：10月30日前完工验收。
4.成本指标：≤517.5万元。
5.经济效益：农作物亩产提升10%以上。
6.社会效益：项目建成后，可改善灌溉面积1800余亩地，提高300户受益户农作物亩产产量。促进巩固拓展脱贫攻坚成果同乡村振兴有效衔接。资产归项目实施地村集体所有</t>
  </si>
  <si>
    <t>通过项目实施，补齐农村基础设施短板，推动农村基础设施提档升级，大幅提高水资源利用率，减少渗漏损失，持续改善农业用水条件更好地服务农业生产，为221户群众，300余亩农作物增产增收筑牢根基。</t>
  </si>
  <si>
    <t>二、就业项目</t>
  </si>
  <si>
    <t>三、乡村建设行动</t>
  </si>
  <si>
    <t>QM2026072</t>
  </si>
  <si>
    <t>且末县塔提让镇污水处理基础设施建设项目</t>
  </si>
  <si>
    <t>乡村建设行动</t>
  </si>
  <si>
    <t>农村污水治理</t>
  </si>
  <si>
    <t>塔提让镇台吐阔勒村</t>
  </si>
  <si>
    <t>新建三格式厕污处理系统266个，每个1万元，需要资金266万元；项目前期费用2.68万元，共需要资金268.68万元。</t>
  </si>
  <si>
    <t>个</t>
  </si>
  <si>
    <t>1.数量指标：三格式厕污处理系统≥266个。
2.质量指标：项目实施达到衔接资金项目管理标准。
3.时间指标：10月30日前完工验收。
4.成本指标：≤268.68万元。
5.经济效益：进一步改善群众生产生活条件，减少治理污水成本；
6.社会效益：进一步提升塔提让镇人居环境治理，促进环境、土壤保护，提升农户生活居住幸福感。</t>
  </si>
  <si>
    <t>项目建成后8.7公里排水管网共计覆盖脱贫户监测户22户，辐射带农周边其他农户115户。</t>
  </si>
  <si>
    <t>且党农领字〔2024〕7</t>
  </si>
  <si>
    <t>QM2026073</t>
  </si>
  <si>
    <t>且末县塔提让镇阿亚克塔提让村、色日克布央村基础设施建设项目</t>
  </si>
  <si>
    <t>农村道路建设</t>
  </si>
  <si>
    <t>塔提让镇阿亚克塔提让村、色日克布央村</t>
  </si>
  <si>
    <t xml:space="preserve">阿亚克塔提让村：新建人行道1500平方米及其他附属设施需要资金39万元；新建路沿石9500米需要资金152万元；新建生产照明设施需要资金22.75万元；
色日克布央村：新建路沿石8600米需要资金137.6万元；新建生产照明设施需资金28万元；前期费用3.8万元，合计需要资金383.15万元。项目建成后资产归属塔提让镇阿亚克塔提让村和色日克布央村所有。
</t>
  </si>
  <si>
    <t>交通运输局</t>
  </si>
  <si>
    <t>1.数量指标：人行道≥1500平方米；新建路沿石≥18100米。
2.质量指标：项目实施达到衔接资金项目管理标准。
3.时间指标：10月30日前完工验收。
4.成本指标：≤383.15万元。
5.社会效益：脱贫群众产业发展内生动力进一步增强，帮扶对象户均增收明显。</t>
  </si>
  <si>
    <t>通过项目建设，有效提升阿亚克塔提让村和色日克布央村全域基础设施配套效果，群众的出行、生产生活等得到极大的便利，群众获得感、满意率得到提升。</t>
  </si>
  <si>
    <t>QM2026074</t>
  </si>
  <si>
    <t>且末县塔提让镇阿德热斯曼村基础设施建设项目</t>
  </si>
  <si>
    <t>公共照明设施</t>
  </si>
  <si>
    <t>新建生产照明设施100盏，每盏0.35万元，需资金35万元；前期费0.35万元；合计资金35.35万元项目建成后资产归属阿德热斯曼村村委会所有</t>
  </si>
  <si>
    <t>1.数量指标：生产照明设施≥100盏。
2.质量指标：项目实施达到衔接资金项目管理标准。
3.时间指标：10月30日前完工验收。
4.成本指标：≤35.35万元。
5.经济效益：通过项目建设，有效提升阿德热斯曼村全域基础设施配套效果，群众的出行、生产生活等得到极大的便利，群众获得感、满意率得到提升。资产归属归村村集体所有。由村委会负责后期管护由村民监督委员会监督。
6.社会效益：项目实施后，有效提升阿德热斯曼村全域基础设施配套效果，为村民出行带来便利同时改善居民人居环境，方便脱贫户提升生活质量，提高获得感和满意度，完善基础设施，营造整洁优美、舒适健康的环境</t>
  </si>
  <si>
    <t>项目实施后，有效提升阿德热斯曼村全域基础设施配套效果，为村民出行带来便利同时改善居民人居环境，方便脱贫户提升生活质量，提高获得感和满意度，完善基础设施，营造整洁优美、舒适健康的环境</t>
  </si>
  <si>
    <t>QM2026075</t>
  </si>
  <si>
    <t>阿羌镇公共照明设施建设项目</t>
  </si>
  <si>
    <t>新建太阳能路灯200盏，每盏4000元，需要资金80万元</t>
  </si>
  <si>
    <t>盏</t>
  </si>
  <si>
    <t xml:space="preserve">1.数量指标：≥1种；覆盖行政村≥6个。
2.质量指标：项目实施达到衔接资金项目管理标准。
3.时间指标：10月30日前完工验收。
4.成本指标：≤80万元。
</t>
  </si>
  <si>
    <t>项目建成后实现辖区主道路照明覆盖率100%，夜间路面照度达标，彻底解决群众夜间出行难、出行险的问题</t>
  </si>
  <si>
    <t>QM2026076</t>
  </si>
  <si>
    <t>阿羌镇2026年基础设施以工代赈项目</t>
  </si>
  <si>
    <t>1.为阿羌镇修建人行道3.5公里（宽不低于1.2米），路沿石2.8公里。
2.新建防渗渠2公里（UD60）及附属设施，项目前期费2万元。共需资金228万元，带动临时就业不低于50人，发放劳务报酬不低于91.2万元。</t>
  </si>
  <si>
    <t>发改委</t>
  </si>
  <si>
    <t>1.数量指标：≥2种；覆盖行政村≥6个。
2.质量指标：项目实施达到衔接资金项目管理标准。
3.时间指标：10月30日前完工验收。
4.成本指标：≤228万元。
5.经济效益：发放劳务报酬不低于91.2万元。</t>
  </si>
  <si>
    <t>项目建设过程中带动就业不低于50人，发放劳务报酬不低于91.2万元。项目建成后方便群众出行。</t>
  </si>
  <si>
    <t>QM2026077</t>
  </si>
  <si>
    <t>且末县阿热勒镇亚喀吾斯塘村农村污水处理基础设施建设</t>
  </si>
  <si>
    <t>亚喀吾斯塘村、古再勒村</t>
  </si>
  <si>
    <t>为亚喀吾斯塘村二组三组（61户），古再勒村一组二组（50户）偏远散农户修建三格式卫生厕所107套，每套1万元，前期费用1.11万元，小计112.11万元。</t>
  </si>
  <si>
    <t>农业农村局、住建局、环保局</t>
  </si>
  <si>
    <t>1.数量指标：新建三格式卫生厕所≥111套；
2.质量指标：项目实施达到衔接资金项目管理标准。
3.时间指标：10月30日前完工验收。
4.成本指标：≤112.11
5.经济效益：进一步改善群众生产生活条件，减少治理污水成本；
6.社会效益：此项目实施后为阿热勒镇107户群众及周边农户污水排放基础设施改善，改变生活污水乱排乱倒造成环境污染等问题，进一步改善农村人居环境。</t>
  </si>
  <si>
    <t>项目建成后，此项目实施后为阿热勒镇111户群众及周边农户污水排放基础设施的改善，改变生活污水乱排乱倒造成环境污染等问题，改善农村人居环境。有效促进巩固拓展脱贫攻坚成果同乡村振兴衔接。资产产权归属村集体所。</t>
  </si>
  <si>
    <t>QM2026078</t>
  </si>
  <si>
    <t>且末县阿热勒镇阿热勒村农村污水处理基础设施改建项目</t>
  </si>
  <si>
    <t>改建</t>
  </si>
  <si>
    <t>阿热勒村</t>
  </si>
  <si>
    <t>阿热勒村美好家园小区改建污水管网6.5公里，包括主管网铺设、勘察井建设、土方清理、道路恢复等，每公里58万元，小计377万元。设计、地勘、可研、水土保持、监理等前期费用3.77万元，合计：380.77万元</t>
  </si>
  <si>
    <t>1.数量指标：新建排污管网长度≥6.5公里；。
2.质量指标：项目实施达到衔接资金项目管理标准。
3.时间指标：10月30日前完工验收。
4.成本指标：≤380.77
5.经济效益：进一步改善群众生产生活条件，减少治理污水成本；
6.社会效益：此项目实施后为阿热勒镇452户群众污水排放基础设施改善，改变生活污水乱排乱倒造成环境污染等问题，进一步改善农村人居环境。</t>
  </si>
  <si>
    <t>项目建成后，此项目实施后为阿热勒镇452户群众及周边农户污水排放基础设施的改善，改变生活污水乱排乱倒造成环境污染等问题，改善农村人居环境。有效促进巩固拓展脱贫攻坚成果同乡村振兴衔接。资产产权归属村集体所有.</t>
  </si>
  <si>
    <t>QM2026079</t>
  </si>
  <si>
    <r>
      <rPr>
        <sz val="16"/>
        <rFont val="宋体"/>
        <charset val="134"/>
      </rPr>
      <t>且末县琼库勒乡</t>
    </r>
    <r>
      <rPr>
        <sz val="16"/>
        <rFont val="Times New Roman"/>
        <charset val="134"/>
      </rPr>
      <t>2026</t>
    </r>
    <r>
      <rPr>
        <sz val="16"/>
        <rFont val="宋体"/>
        <charset val="134"/>
      </rPr>
      <t>年排污管网中央以工代赈工程</t>
    </r>
  </si>
  <si>
    <r>
      <rPr>
        <sz val="16"/>
        <rFont val="宋体"/>
        <charset val="134"/>
      </rPr>
      <t>乡村建设行动</t>
    </r>
  </si>
  <si>
    <r>
      <rPr>
        <sz val="16"/>
        <rFont val="宋体"/>
        <charset val="134"/>
      </rPr>
      <t>农村污水治理</t>
    </r>
  </si>
  <si>
    <t>琼库勒村、克亚克勒克村、欧吐拉艾日克村</t>
  </si>
  <si>
    <r>
      <rPr>
        <sz val="16"/>
        <rFont val="宋体"/>
        <charset val="134"/>
      </rPr>
      <t>新建污水管网</t>
    </r>
    <r>
      <rPr>
        <sz val="16"/>
        <rFont val="Times New Roman"/>
        <charset val="134"/>
      </rPr>
      <t>8600</t>
    </r>
    <r>
      <rPr>
        <sz val="16"/>
        <rFont val="宋体"/>
        <charset val="134"/>
      </rPr>
      <t>米，管径</t>
    </r>
    <r>
      <rPr>
        <sz val="16"/>
        <rFont val="Times New Roman"/>
        <charset val="134"/>
      </rPr>
      <t>DN300mm,</t>
    </r>
    <r>
      <rPr>
        <sz val="16"/>
        <rFont val="宋体"/>
        <charset val="134"/>
      </rPr>
      <t>检查井</t>
    </r>
    <r>
      <rPr>
        <sz val="16"/>
        <rFont val="Times New Roman"/>
        <charset val="134"/>
      </rPr>
      <t>145</t>
    </r>
    <r>
      <rPr>
        <sz val="16"/>
        <rFont val="宋体"/>
        <charset val="134"/>
      </rPr>
      <t>座，需要资金</t>
    </r>
    <r>
      <rPr>
        <sz val="16"/>
        <rFont val="Times New Roman"/>
        <charset val="134"/>
      </rPr>
      <t>384</t>
    </r>
    <r>
      <rPr>
        <sz val="16"/>
        <rFont val="宋体"/>
        <charset val="134"/>
      </rPr>
      <t>万元。</t>
    </r>
  </si>
  <si>
    <r>
      <rPr>
        <sz val="16"/>
        <rFont val="宋体"/>
        <charset val="134"/>
      </rPr>
      <t>发改委、农业农村局、住建局</t>
    </r>
  </si>
  <si>
    <r>
      <rPr>
        <sz val="16"/>
        <rFont val="Times New Roman"/>
        <charset val="134"/>
      </rPr>
      <t>1.</t>
    </r>
    <r>
      <rPr>
        <sz val="16"/>
        <rFont val="宋体"/>
        <charset val="134"/>
      </rPr>
      <t>数量指标：</t>
    </r>
    <r>
      <rPr>
        <sz val="16"/>
        <rFont val="Times New Roman"/>
        <charset val="134"/>
      </rPr>
      <t>1</t>
    </r>
    <r>
      <rPr>
        <sz val="16"/>
        <rFont val="宋体"/>
        <charset val="134"/>
      </rPr>
      <t>种；新建排污管网</t>
    </r>
    <r>
      <rPr>
        <sz val="16"/>
        <rFont val="Times New Roman"/>
        <charset val="134"/>
      </rPr>
      <t>≥8600</t>
    </r>
    <r>
      <rPr>
        <sz val="16"/>
        <rFont val="宋体"/>
        <charset val="134"/>
      </rPr>
      <t>公里；</t>
    </r>
    <r>
      <rPr>
        <sz val="16"/>
        <rFont val="Times New Roman"/>
        <charset val="134"/>
      </rPr>
      <t xml:space="preserve">
</t>
    </r>
    <r>
      <rPr>
        <sz val="16"/>
        <rFont val="宋体"/>
        <charset val="134"/>
      </rPr>
      <t>新建检查井</t>
    </r>
    <r>
      <rPr>
        <sz val="16"/>
        <rFont val="Times New Roman"/>
        <charset val="134"/>
      </rPr>
      <t>≥135</t>
    </r>
    <r>
      <rPr>
        <sz val="16"/>
        <rFont val="宋体"/>
        <charset val="134"/>
      </rPr>
      <t>个</t>
    </r>
    <r>
      <rPr>
        <sz val="16"/>
        <rFont val="Times New Roman"/>
        <charset val="134"/>
      </rPr>
      <t xml:space="preserve">
2.</t>
    </r>
    <r>
      <rPr>
        <sz val="16"/>
        <rFont val="宋体"/>
        <charset val="134"/>
      </rPr>
      <t>质量指标：项目实施达到衔接资金项目管理标准。</t>
    </r>
    <r>
      <rPr>
        <sz val="16"/>
        <rFont val="Times New Roman"/>
        <charset val="134"/>
      </rPr>
      <t xml:space="preserve">
3.</t>
    </r>
    <r>
      <rPr>
        <sz val="16"/>
        <rFont val="宋体"/>
        <charset val="134"/>
      </rPr>
      <t>时间指标：</t>
    </r>
    <r>
      <rPr>
        <sz val="16"/>
        <rFont val="Times New Roman"/>
        <charset val="134"/>
      </rPr>
      <t>10</t>
    </r>
    <r>
      <rPr>
        <sz val="16"/>
        <rFont val="宋体"/>
        <charset val="134"/>
      </rPr>
      <t>月</t>
    </r>
    <r>
      <rPr>
        <sz val="16"/>
        <rFont val="Times New Roman"/>
        <charset val="134"/>
      </rPr>
      <t>30</t>
    </r>
    <r>
      <rPr>
        <sz val="16"/>
        <rFont val="宋体"/>
        <charset val="134"/>
      </rPr>
      <t>日前完工验收。</t>
    </r>
    <r>
      <rPr>
        <sz val="16"/>
        <rFont val="Times New Roman"/>
        <charset val="134"/>
      </rPr>
      <t xml:space="preserve">
4.</t>
    </r>
    <r>
      <rPr>
        <sz val="16"/>
        <rFont val="宋体"/>
        <charset val="134"/>
      </rPr>
      <t>成本指标：</t>
    </r>
    <r>
      <rPr>
        <sz val="16"/>
        <rFont val="Times New Roman"/>
        <charset val="134"/>
      </rPr>
      <t>≤384</t>
    </r>
    <r>
      <rPr>
        <sz val="16"/>
        <rFont val="宋体"/>
        <charset val="134"/>
      </rPr>
      <t>万元。</t>
    </r>
    <r>
      <rPr>
        <sz val="16"/>
        <rFont val="Times New Roman"/>
        <charset val="134"/>
      </rPr>
      <t xml:space="preserve">
5.</t>
    </r>
    <r>
      <rPr>
        <sz val="16"/>
        <rFont val="宋体"/>
        <charset val="134"/>
      </rPr>
      <t>社会效益：项目建成后，可有效改善琼库勒村</t>
    </r>
    <r>
      <rPr>
        <sz val="16"/>
        <rFont val="Times New Roman"/>
        <charset val="134"/>
      </rPr>
      <t>/</t>
    </r>
    <r>
      <rPr>
        <sz val="16"/>
        <rFont val="宋体"/>
        <charset val="134"/>
      </rPr>
      <t>墩买里村</t>
    </r>
    <r>
      <rPr>
        <sz val="16"/>
        <rFont val="Times New Roman"/>
        <charset val="134"/>
      </rPr>
      <t>/</t>
    </r>
    <r>
      <rPr>
        <sz val="16"/>
        <rFont val="宋体"/>
        <charset val="134"/>
      </rPr>
      <t>克亚克勒克村脱贫户、监测户及周边农户完善污水收集处理基础设，实现达标排放，改变生活污水乱排乱放造成环境污染等问题。</t>
    </r>
  </si>
  <si>
    <r>
      <rPr>
        <sz val="16"/>
        <rFont val="宋体"/>
        <charset val="134"/>
      </rPr>
      <t>项目建成后，可有效改善琼库勒村、、欧吐拉艾日克村、克亚克勒克村脱贫户</t>
    </r>
    <r>
      <rPr>
        <sz val="16"/>
        <rFont val="Times New Roman"/>
        <charset val="134"/>
      </rPr>
      <t>/</t>
    </r>
    <r>
      <rPr>
        <sz val="16"/>
        <rFont val="宋体"/>
        <charset val="134"/>
      </rPr>
      <t>监测户及周边农户完善污水收集处理基础设，实现达标排放，改变生活污水乱排乱放造成环境污染等问题。促进巩固拓展脱贫攻坚成果同乡村振兴有效衔接。</t>
    </r>
  </si>
  <si>
    <t>QM2026080</t>
  </si>
  <si>
    <t>且末县阿克提坎墩乡阿克提坎墩村2026年设备采购项目</t>
  </si>
  <si>
    <t>农村垃圾处理</t>
  </si>
  <si>
    <t>阿克提坎墩村</t>
  </si>
  <si>
    <t>购买1辆垃圾车及配套垃圾箱，需资金50万元，资产归村集体所有，由村委会统一管理使用</t>
  </si>
  <si>
    <t xml:space="preserve">1.数量指标：2种；覆盖行政村≥1个；。
2.质量指标：项目实施达到衔接资金项目管理标准。
3.时间指标：10月30日前完工验收。
4.成本指标：≤50万元。
</t>
  </si>
  <si>
    <t>项目实施后，为阿克提坎墩村有效解决全村群众农村农村生活垃圾处理问题，改善生活水平和人居环境，调动群众建设美丽乡村的积极性。资产产权归属项目所在地阿克提坎墩村所有，根据情况适时收费，确保车辆设备的正常运用。</t>
  </si>
  <si>
    <t>QM2026081</t>
  </si>
  <si>
    <t>且末县阿克提坎墩乡托格拉克艾格勒村2026年设备采购项目</t>
  </si>
  <si>
    <t>购买1辆垃圾车及配套垃圾箱，需资金50万元，购买吸粪车1辆，需资金50万元，共计资金100万元，资产归村集体所有，由村委会统一管理使用</t>
  </si>
  <si>
    <t xml:space="preserve">1.数量指标：2种；覆盖行政村≥1个；。
2.质量指标：项目实施达到衔接资金项目管理标准。
3.时间指标：10月30日前完工验收。
4.成本指标：≤100万元。
</t>
  </si>
  <si>
    <t>项目实施后，为托格拉克艾格勒村有效解决全村群众农村污水问题，改善生活水平，调动群众建设美丽乡村的积极性。资产产权归属项目所在地托格拉克艾格勒村所有，根据情况适时收费，确保车辆设备的正常运用。</t>
  </si>
  <si>
    <t>QM2026082</t>
  </si>
  <si>
    <t>且末县巴格艾日克乡2026年度人居环境整治项目</t>
  </si>
  <si>
    <t>农村基础设施</t>
  </si>
  <si>
    <t>购买1辆重载13方压缩式垃圾清运车（配套提斗机构、翻斗机构），价格为50万元；购买垃圾箱30个，每个垃圾箱3立方，单价4500元，小计13.5万元，共计58.5万元。</t>
  </si>
  <si>
    <t>1.数量指标：垃圾清运车1辆
2.质量指标：项目实施达到衔接资金项目管理标准。
3.时间指标：10月30日前完工验收。
4.成本指标：≤58.5万元。
5.经济效益：年度节约环卫人力成本≥0.5 万元
6.社会效益：为项目区居民垃圾点提供垃圾投放与上门清运服务</t>
  </si>
  <si>
    <t>项目建成后，可改善村容村貌，提高牧民生产生活水平。根据情况适时收费，确保车辆设备的正常运用。</t>
  </si>
  <si>
    <t>QM2026083</t>
  </si>
  <si>
    <t>且末县巴格艾日克乡2026年示范村公共照明设施建设项目</t>
  </si>
  <si>
    <t>巴格艾日克乡其盖喀什村、克仁艾日克村、巴格艾日克村、江达铁日木村、科台买艾日克村</t>
  </si>
  <si>
    <t xml:space="preserve">完善5个村组、村委会道路出行照明设施468盏太阳能路灯及（7米）附属设施，每盏3500元，投资资金163.8万元，路灯维修31个，需要4.65万元，项目前期管理费费需1.6845万元，合计投资资金170.1345万元。项目建成后按照各村辖区划分资产。
</t>
  </si>
  <si>
    <t>1.数量指标：路灯数量≥468盏；
2.质量指标：项目实施达到衔接资金项目管理标准。
3.时间指标：10月30日前完工验收。
4.成本指标：≤170.1345万元。
5.社会效益：项目实施后进一步完善基础设施，提升人居环境整治，有效提升阿羌村村容村貌，方便群众出行，为实现乡村振兴重点示范村创建奠定工作基础，以点带面为后期乡村振兴示范乡镇建设夯实工作基础。</t>
  </si>
  <si>
    <t>项目实施后有效提升村容村貌，方便辖区范围内所有群众出行，提升群众素养，改善村容村貌，为乡村旅游打下基础，项目建成后资产归各村所有</t>
  </si>
  <si>
    <t>QM2026084</t>
  </si>
  <si>
    <t>且末县巴格艾日克乡2026年人居环境建设项目</t>
  </si>
  <si>
    <t>人居环境整治</t>
  </si>
  <si>
    <t>巴格艾日克乡江大铁日木村、其盖喀什村、克仁艾日克村</t>
  </si>
  <si>
    <t>为巴格艾日克乡3个村完善道路基础设施：
1、建设2.04km,宽1.2m,约2448平米的人行道面砖和两旁路沿石,每平米造价380元,需93.024万元；
2、铺设路沿石1.8km，每公里15万元，共计27万元；
项目前期管理费需1.20万元，合计预算资金121.224万元。</t>
  </si>
  <si>
    <t xml:space="preserve">1.数量指标：人行道长度≥2.04公里；
2.质量指标：项目实施达到衔接资金项目管理标准。
3.时间指标：10月30日前完工验收。
4.成本指标：≤121.224万元。
5.社会效益：产权归村委会集体所有，该项目完成后，道路焕然一新，更加便于出行。提升农户幸福感。
</t>
  </si>
  <si>
    <t>该项目建成后，项目资产归项目实施所在村所有，由该村管理维护。改善农户交通条件，方便农户用便利的交通条件发展产业，提高农户生活质量和品质。</t>
  </si>
  <si>
    <t>QM2026085</t>
  </si>
  <si>
    <t>且末县巴格艾日克乡2026年克仁艾日克村农村道路建设项目</t>
  </si>
  <si>
    <t>克仁艾日克村四组连接工业园区道路，铺设宽4.5米，长2.2km的柏油路每公里50万元，需110万元，前期费1.1万元，合计111.1万元。道路修建归集体所有，由村委会对道路进行管理。</t>
  </si>
  <si>
    <t>1.数量指标：道路长度≥2.2公里；
2.质量指标：项目实施达到衔接资金项目管理标准。
3.时间指标：10月30日前完工验收。
4.成本指标：≤111.1万元。
5.社会效益：产权归村委会集体所有，该项目完成后，道路焕然一新，更加便于出行。提升农户幸福感。</t>
  </si>
  <si>
    <t>通过项目实施资产归属项目所在村村委会所有，通过改善克仁艾日克村四组道路现状，缓解制约社会经济发展的困难局面，节省农业生产成本和提高农业生产效率</t>
  </si>
  <si>
    <t>QM2026086</t>
  </si>
  <si>
    <t>且末县巴格艾日克乡2026年农村污水处理基础设施建设项目</t>
  </si>
  <si>
    <t>巴格艾日克乡阿其玛艾日克村、巴格艾日克村、江大铁日木村、其盖喀什村</t>
  </si>
  <si>
    <t>1、新建无动力污水处理净化罐282座，每座预计1.3万元，小计366.6万元；
2、新建带电污水处理设备5座，涉及到10户农户，每座预计3万元，小计15万元；
项目前期管理费费需要3.816万元，合计预算资金385.416万元；
项目建成后资产归村集体所有。</t>
  </si>
  <si>
    <t>1.数量指标：新建无动力污水处理净化罐≥282个；
2.质量指标：项目实施达到衔接资金项目管理标准。
3.时间指标：10月30日前完工验收。
4.成本指标：≤385.416万元。
5.社会效益：产权归村集体所有，该项目完成后，人居环境改善，有利于保护环境、土壤不受污染，提升农户生活居住幸福感。后期维护运行由村委会负责。</t>
  </si>
  <si>
    <t>该项目完成后，人居环境改善，有利于保护环境、土壤不受污染。提升292农户生活居住幸福感。</t>
  </si>
  <si>
    <t>QM2026087</t>
  </si>
  <si>
    <t>且末县巴格艾日克乡2026年科台买艾日克村农村污水处理基础设施建设项目</t>
  </si>
  <si>
    <t>1、新建无动力污水处理净化罐157座，每座预计1.3万元，小计204.1万元；
2、新建带电污水处理设备17座，涉及到37户农户，每座预计3万元，小计51万元；
项目前期管理费费需要2.551万元，合计预算资金257.651万元；
项目建成后资产归村集体所有。</t>
  </si>
  <si>
    <t>1.数量指标：无动力污水处理净化罐≥157个；
2.质量指标：项目实施达到衔接资金项目管理标准。
3.时间指标：10月30日前完工验收。
4.成本指标：≤257.651万元。
5.社会效益：产权归村集体所有，该项目完成后，人居环境改善，有利于保护环境、土壤不受污染，提升农户生活居住幸福感。后期维护运行由村委会负责。</t>
  </si>
  <si>
    <t>该项目完成后，人居环境改善，有利于保护环境、土壤不受污染。提升194农户生活居住幸福感。</t>
  </si>
  <si>
    <t>QM2026088</t>
  </si>
  <si>
    <t>且末县巴格艾日克乡2026年克仁艾日克村农村污水处理基础设施建设项目</t>
  </si>
  <si>
    <t>新建无动力污水处理净化罐234座，每座预计1.3万元，小计304.2万元；
项目前期管理费费需要3.042万元，合计预算资金307.242万元。
项目建成后资产归村集体所有。</t>
  </si>
  <si>
    <t>1.数量指标：无动力污水处理净化罐≥234个；
2.质量指标：项目实施达到衔接资金项目管理标准。
3.时间指标：10月30日前完工验收。
4.成本指标：≤307.242万元。
5.社会效益：产权归村集体所有，该项目完成后，人居环境改善，有利于保护环境、土壤不受污染，提升农户生活居住幸福感。后期维护运行由村委会负责。</t>
  </si>
  <si>
    <t>该项目完成后，人居环境改善，有利于保护环境、土壤不受污染。提升234农户生活居住幸福感。</t>
  </si>
  <si>
    <t>QM2026089</t>
  </si>
  <si>
    <t>且末县巴格艾日克乡2026年农村道路建设项目</t>
  </si>
  <si>
    <t>巴格艾日克村通往科台买艾日克村和克仁艾日克村跨革命大渠上修建2座9米宽17米长的桥，共计120万元。旧桥拆除、水闸挪移费用20万元。水闸挪移费用20万元。铺设人行道长60米，宽1.5米共90平米，每平米380元，需3.42万元。
项目前期管理费用1.43万元，累计投资资金144.85万元。项项目建成后资产归属村集体所所有。</t>
  </si>
  <si>
    <t>1.数量指标：桥数量2座；
2.质量指标：项目实施达到衔接资金项目管理标准。
3.时间指标：10月30日前完工验收。
4.成本指标：≤144.85万元。
5.社会效益：产权归村委会集体所有，该项目完成后，道路焕然一新，更加便于出行。提升农户幸福感。</t>
  </si>
  <si>
    <t>通过项目实施资产归属项目所在村村委会所有，通过改善革命大渠道路现状，防止发生溺水、道路安全隐患，提升550户安全感和幸福感。</t>
  </si>
  <si>
    <t>QM2026090</t>
  </si>
  <si>
    <t>克仁艾日克村修建4米宽柏油路1条合计0.59公里，每公里50万元，需29.5万元；项目前期管理费0.295万，累计投资29.795万元。</t>
  </si>
  <si>
    <t>1.数量指标：柏油路1条；
2.质量指标：项目实施达到衔接资金项目管理标准。
3.时间指标：10月30日前完工验收。
4.成本指标：≤29.795万元。
5.社会效益：产权归村委会集体所有，该项目完成后，道路焕然一新，更加便于出行和发展生产需要。提升农户幸福感。</t>
  </si>
  <si>
    <t>项目完成后，道路焕然一新，更加便于出行和发展生产需要。提升不少于20户农户幸福感。</t>
  </si>
  <si>
    <t>QM2026091</t>
  </si>
  <si>
    <t>且末县托格拉克勒克乡道路安全出行装置建设项目</t>
  </si>
  <si>
    <t>托格拉克勒克乡兰干村、托格拉克勒克村、加瓦艾日克村</t>
  </si>
  <si>
    <t>沿Z591、Z592专线，西环路安装道路安全出行装置360套，每套需要5000元，需要资金180万元，项目前期费用1.8万元；共需要资金181.8万元，资产归村集体所有。</t>
  </si>
  <si>
    <t>农业农村局、交通局</t>
  </si>
  <si>
    <t>1.数量指标：道路安全出行装置≧360套。
2.质量指标：项目实施达到衔接资金项目管理标准。
3.时间指标：11月30日前完成验收。
4.成本指标：≦181.8万元。
5.经济效益：提升村民幸福感，提高生产效率。
6.社会效益：改善当地生产生活环境，造福百姓。</t>
  </si>
  <si>
    <t>通过项目实施，方便群众出行，改善当地生产生活环境，提升了群众的获得感、幸福感，有利于社会稳定和长治久安。</t>
  </si>
  <si>
    <t>QM2026092</t>
  </si>
  <si>
    <t>且末县托格拉克勒克乡加瓦艾日克村2025年粪污一体化项目</t>
  </si>
  <si>
    <t>新建无动力污水处理卫生厕所25座，每座预计1.3万元，需要资金32.5万元；项目前期费用0.3万元，共需要资金32.8万元，资产归加瓦艾日克村集体所有。</t>
  </si>
  <si>
    <t>环保局、住建局、</t>
  </si>
  <si>
    <t>1.数量指标：无动力污水处理卫生厕所≥25座。
2.质量指标：项目实施达到衔接资金项目管理标准。
3.时间指标：11月30日前完成验收。
4.成本指标：≦32.8万元。
5.经济效益：提升村民幸福感，提高生产效率。
6.社会效益：改善当地生产生活环境，造福百姓。</t>
  </si>
  <si>
    <t>通过项目实施，提升了25户群众农村的基础设施水平和生活质量，更推动了群众卫生习惯和文明观念的现代化转型，改善当地生产生活环境，提升了群众的获得感、幸福感，有利于社会稳定和长治久安。</t>
  </si>
  <si>
    <t>QM2026093</t>
  </si>
  <si>
    <t>且末县托格拉克勒克乡加瓦艾日克村环境整治提升项目</t>
  </si>
  <si>
    <t>对养殖小区内1公里主干道路进行铺设柏油路，路面宽度5米，需要资金60万元（含路沿石）；对全村路两边破损房屋墙面进行统一规划整治，对道路进行平整、维修、部分路边铺设人行道、更新损坏下水井盖等，需资金300万元；项目前期费3.6万元；共需资金363.6万元，项目建成后资产归加瓦艾日克村。</t>
  </si>
  <si>
    <t>1.数量指标：铺设柏油路≥1公里；修缮平整道路长度≥4公里；
2.质量指标：项目实施达到衔接资金项目管理标准。
3.时间指标：10月30日前完工验收。
4.成本指标：≤363.6万元。
5.社会效益：产权归村集体所有，该项目完成后，人居环境改善，有利于保护环境，提升农户生活居住幸福感。</t>
  </si>
  <si>
    <t>通过项目实施，人改善当地生产生活环境，提升了群众的获得感、幸福感，有利于社会稳定和长治久安。</t>
  </si>
  <si>
    <t>QM2026094</t>
  </si>
  <si>
    <t>且末县托格拉克勒克乡加瓦艾日克村环卫设备采购项目</t>
  </si>
  <si>
    <t>购买压缩式垃圾清运车1辆，需资金50万元，建设4座地坑式垃圾箱，每座预计费用10万，需要资金40万。共计资金90万元，资产归村集体所有，由村委会统一管理使用。</t>
  </si>
  <si>
    <t>1.数量指标：购买垃圾车≥1辆；坑式垃圾箱≥4座。
2.质量指标：项目实施达到衔接资金项目管理标准。
3.时间指标：10月30日前完工验收。
4.成本指标：≤90万元。
5.社会效益：产权归村集体所有，该项目完成后，人居环境改善，有利于保护环境，提升农户生活居住幸福感。</t>
  </si>
  <si>
    <t>通过项目实施，提升了农村的基础设施水平和生活质量，更推动了群众卫生习惯和文明观念的现代化转型，改善当地生产生活环境，提升了群众的获得感、幸福感，有利于社会稳定和长治久安。</t>
  </si>
  <si>
    <t>QM2026095</t>
  </si>
  <si>
    <t>且末县托格拉克勒克乡加瓦艾日克村排碱渠提升改造项目</t>
  </si>
  <si>
    <t>对养殖小区内排碱渠进行重新开挖，对影响群众出行的排碱渠下放地埋式暗管（PE波纹管），整治排碱渠约5公里，每公里50万元，需要资金250万元，项目前期经费2.5万元，共需全部资金252.5万元，项目建成后资产归加瓦艾日克村。。</t>
  </si>
  <si>
    <t>1.数量指标：道路长度≥5公里；
2.质量指标：项目实施达到衔接资金项目管理标准。
3.时间指标：10月30日前完工验收。
4.成本指标：≤252.5万元。
5.社会效益：产权归村集体所有，该项目完成后，人居环境改善，有利于保护环境，提升农户生活居住幸福感。后期维护运行由村委会负责。</t>
  </si>
  <si>
    <t>通过项目实施，补齐农村基础设施短板，推动农村基础设施提档升级，持续改善农业用水条件更好地服务农业生产，为100户群众，200余亩农作物增产增收筑牢根基。</t>
  </si>
  <si>
    <t>QM2026096</t>
  </si>
  <si>
    <t>且末县托格拉克勒克乡兰干村2025年粪污一体化项目</t>
  </si>
  <si>
    <t>新建无动力污水处理卫生厕所423座，每座预计1.3万元，需要资金549.9万元；项目前期费用5.5万元，共需要资金555.4万元，资产归兰干村集体所有。</t>
  </si>
  <si>
    <t>1.数量指标：无动力污水处理卫生厕所≥423座。
2.质量指标：项目实施达到衔接资金项目管理标准。
3.时间指标：11月30日前完成验收。
4.成本指标：≦555.4万元。
5.经济效益：提升村民幸福感，提高生产效率。
6.社会效益：改善当地生产生活环境，造福百姓。</t>
  </si>
  <si>
    <t>通过项目实施，提升了423户群众农村的基础设施水平和生活质量，更推动了群众卫生习惯和文明观念的现代化转型，改善当地生产生活环境，提升了群众的获得感、幸福感，有利于社会稳定和长治久安。</t>
  </si>
  <si>
    <t>QM2026097</t>
  </si>
  <si>
    <t>且末县托格拉克勒克乡扎滚鲁克村2025年粪污一体化项目</t>
  </si>
  <si>
    <t>新建无动力污水处理卫生厕所304座，每座预计1.3万元，需要资金395.2万元；项目前期费用4万元，共需要资金399.2万元，资产归扎滚鲁克村集体所有。</t>
  </si>
  <si>
    <t>1.数量指标：无动力污水处理卫生厕所≥304座。
2.质量指标：项目实施达到衔接资金项目管理标准。
3.时间指标：11月30日前完成验收。
4.成本指标：≦399.2万元。
5.经济效益：提升村民幸福感，提高生产效率。
6.社会效益：改善当地生产生活环境，造福百姓。</t>
  </si>
  <si>
    <t>通过项目实施，提升了304户群众农村的基础设施水平和生活质量，更推动了群众卫生习惯和文明观念的现代化转型，改善当地生产生活环境，提升了群众的获得感、幸福感，有利于社会稳定和长治久安。</t>
  </si>
  <si>
    <t>QM2026098</t>
  </si>
  <si>
    <t>且末县托格拉克勒克乡扎滚鲁克村半地下垃圾处理池项目</t>
  </si>
  <si>
    <t>在扎滚鲁克村四个村民小组新建10座半地下垃圾处理池，每座预计需要资金10万元，共需要资金100万元。项目资产归村集体所有。</t>
  </si>
  <si>
    <t xml:space="preserve">1.数量指标：购买半地下垃圾处理池≥10座。
2.质量指标：项目实施达到衔接资金项目管理标准。
3.时间指标：10月30日前完工验收。
4.成本指标：≤100万元。
5.社会效益：项目实施后进一步完善基础设施，提升人居环境整治，有效提升村容村貌，以点带面为后期乡村振兴示范乡村建设夯实工作基础。
</t>
  </si>
  <si>
    <t>QM2026099</t>
  </si>
  <si>
    <t>且末县托格拉克勒克乡扎滚鲁克村公共服务设施提升改造项目</t>
  </si>
  <si>
    <t>1、在扎滚鲁克村二组和四组加装新建太阳能路灯90套，每盏5000元，需要资金45万元；2.维修50盏太阳能路灯灯头，每盏1000元，需资金5万元；3.铺设柏油路600米，油面宽度3.5米，每公里45万元，需资金27万元；4.铺设人行道路沿石2公里，每公里12万元，需要24万元；5.修建1/2UD60型防渗渠2公里，每公里40万，需资金80万元。项目前期费用1.8万元，共需资金182.8万元。项目资产归村集体所有。</t>
  </si>
  <si>
    <t>1.数量指标：新建太阳能路灯≥90套；维修≥50盏；铺设柏油路≥0.6公里；建设路沿石≥2公里；修建60U型防渗渠≥2公里。
2.质量指标：项目实施达到衔接资金项目管理标准。
3.时间指标：10月30日前完工验收。
4.成本指标：≤182.8万元。
5.社会效益：项目实施后进一步完善基础设施，提升人居环境整治，有效提升村容村貌，方便群众出行，为实现乡村振兴重点示范村创建奠定工作基础，以点带面为后期乡村振兴示范乡村建设夯实工作基础。</t>
  </si>
  <si>
    <t>项目实施后进一步完善基础设施，提升人居环境整治，有效提升村容村貌，方便群众出行，为实现乡村振兴重点示范村创建奠定工作基础，以点带面为后期乡村振兴示范乡村建设夯实工作基础。</t>
  </si>
  <si>
    <t>QM2026100</t>
  </si>
  <si>
    <t>且末县托格拉克勒克乡阔什艾日克村2025年粪污一体化项目</t>
  </si>
  <si>
    <t>新建无动力污水处理卫生厕所196座，每座预计1.3万元，需要资金254.8万元；项目前期费用2.5万元，共需要资金257.3万元，资产归阔什艾日克村集体所有。</t>
  </si>
  <si>
    <t>1.数量指标：无动力污水处理卫生厕所≥196座。
2.质量指标：项目实施达到衔接资金项目管理标准。
3.时间指标：11月30日前完成验收。
4.成本指标：≦257.3万元。
5.经济效益：提升村民幸福感，提高生产效率。
6.社会效益：改善当地生产生活环境，造福百姓。</t>
  </si>
  <si>
    <t>通过项目实施，提升了196户群众农村的基础设施水平和生活质量，更推动了群众卫生习惯和文明观念的现代化转型，改善当地生产生活环境，提升了群众的获得感、幸福感，有利于社会稳定和长治久安。</t>
  </si>
  <si>
    <t>QM2026101</t>
  </si>
  <si>
    <t>且末县托格拉克勒克乡苏尕布拉克开发区公共基础设施建设项目</t>
  </si>
  <si>
    <t>计划对苏尕布拉克开发区12公里路面进行提升改造，油面宽度约5米以上，路基宽度6米以上，每公里60万元，需要资金720万元，项目前期费7.2万元。共计需要资金727.2万元。</t>
  </si>
  <si>
    <t>1.数量指标：铺设柏油路≧12公里。
2.质量指标：项目实施达到衔接资金项目管理标准。
3.时间指标：10月30日前完成验收。
4.成本指标：≦727.2万元。
5.社会效益：改善当地生产生活环境，造福百姓。</t>
  </si>
  <si>
    <t>QM2026102</t>
  </si>
  <si>
    <t>且末县托格拉克勒克乡阔什艾日克村公共基础设施建设项目</t>
  </si>
  <si>
    <t>计划铺设柏油路3.2公里，路基宽度5米，油面宽度约3.5米，每公里45万元，需要144万元，项目前期费1.4万元，共需资金145.4万元。</t>
  </si>
  <si>
    <t>1.数量指标：铺设柏油路≧3.2公里。
2.质量指标：项目实施达到衔接资金项目管理标准。
3.时间指标：12月30日前完成验收。
4.成本指标：≦145.4万元。
5.社会效益：改善当地生产生活环境，造福百姓。</t>
  </si>
  <si>
    <t>五、巩固三保障成果</t>
  </si>
  <si>
    <t>QM2026103</t>
  </si>
  <si>
    <t>且末县2026年雨露计划+项目</t>
  </si>
  <si>
    <t>巩固三保障成果</t>
  </si>
  <si>
    <t>享受“雨露计划+”职业教育补助</t>
  </si>
  <si>
    <t>计划为2026年接受中等职业教育、高等职业教育的学生发放雨露计划补助资金，每生每学期1500元，共计需要资金65万元。</t>
  </si>
  <si>
    <t>人</t>
  </si>
  <si>
    <t>教科局、农业农村局</t>
  </si>
  <si>
    <t>李振</t>
  </si>
  <si>
    <t>通过项目建设，帮助符合条件的农村脱贫户接受中高等职业教育，实现一人就业全家增收</t>
  </si>
  <si>
    <t>通过项目建设，帮助符合条件的农村脱贫户接受中高等职业教育，实现一人就业全家增收，促进就业，</t>
  </si>
  <si>
    <t>六、项目管理费</t>
  </si>
  <si>
    <t>QM2026104</t>
  </si>
  <si>
    <t>且末县2026年项目管理费项目</t>
  </si>
  <si>
    <t>项目管理费</t>
  </si>
  <si>
    <t>支付且末县2026年衔接资金项目设计、监理、审计等有关费用，总投资200万元。</t>
  </si>
  <si>
    <t xml:space="preserve">1.时间指标：11月30日前完工验收。
2.成本指标：≤200万元。
</t>
  </si>
  <si>
    <t>通过项目实施，为且末县2026年衔接资金项目支付项目前期费，确保项目合规实施，资产及时确权移交发挥效益。</t>
  </si>
  <si>
    <t>七、其他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</si>
</sst>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_ "/>
  </numFmts>
  <fonts count="28">
    <font>
      <sz val="11"/>
      <color theme="1"/>
      <name val="宋体"/>
      <charset val="134"/>
      <scheme val="minor"/>
    </font>
    <font>
      <sz val="11"/>
      <name val="宋体"/>
      <charset val="134"/>
      <scheme val="minor"/>
    </font>
    <font>
      <b/>
      <sz val="16"/>
      <name val="方正黑体_GBK"/>
      <charset val="134"/>
    </font>
    <font>
      <sz val="16"/>
      <name val="方正黑体_GBK"/>
      <charset val="134"/>
    </font>
    <font>
      <sz val="16"/>
      <name val="宋体"/>
      <charset val="134"/>
      <scheme val="minor"/>
    </font>
    <font>
      <b/>
      <sz val="28"/>
      <name val="方正小标宋_GBK"/>
      <charset val="134"/>
    </font>
    <font>
      <sz val="16"/>
      <name val="Times New Roman"/>
      <charset val="134"/>
    </font>
    <font>
      <sz val="16"/>
      <name val="宋体"/>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4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center"/>
    </xf>
    <xf numFmtId="0" fontId="4" fillId="2" borderId="0" xfId="0" applyFont="1" applyFill="1" applyAlignment="1">
      <alignment horizontal="left" vertical="center"/>
    </xf>
    <xf numFmtId="0" fontId="4" fillId="0" borderId="0" xfId="0" applyFont="1" applyFill="1" applyAlignment="1">
      <alignment horizontal="center" vertical="center"/>
    </xf>
    <xf numFmtId="0" fontId="0" fillId="0" borderId="0" xfId="0"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178" fontId="6"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176"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4" fillId="0" borderId="0" xfId="0" applyFont="1" applyFill="1" applyAlignment="1">
      <alignment horizontal="left" vertical="center"/>
    </xf>
    <xf numFmtId="177" fontId="4"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15"/>
  <sheetViews>
    <sheetView tabSelected="1" zoomScale="55" zoomScaleNormal="55" workbookViewId="0">
      <selection activeCell="M7" sqref="M7"/>
    </sheetView>
  </sheetViews>
  <sheetFormatPr defaultColWidth="9" defaultRowHeight="13.5"/>
  <cols>
    <col min="1" max="1" width="5.5" style="8" customWidth="1"/>
    <col min="2" max="2" width="9.55833333333333" customWidth="1"/>
    <col min="3" max="3" width="29.05" customWidth="1"/>
    <col min="4" max="4" width="14.7583333333333" customWidth="1"/>
    <col min="5" max="5" width="16.9833333333333" customWidth="1"/>
    <col min="6" max="6" width="5.75" customWidth="1"/>
    <col min="7" max="7" width="16.5833333333333" customWidth="1"/>
    <col min="8" max="8" width="109.766666666667" customWidth="1"/>
    <col min="9" max="9" width="10.675" customWidth="1"/>
    <col min="10" max="10" width="9.38333333333333" customWidth="1"/>
    <col min="11" max="18" width="15.45" customWidth="1"/>
    <col min="19" max="19" width="71.25" customWidth="1"/>
    <col min="20" max="20" width="60.95" customWidth="1"/>
    <col min="21" max="21" width="7.78333333333333" hidden="1" customWidth="1"/>
    <col min="22" max="22" width="6.61666666666667" hidden="1" customWidth="1"/>
    <col min="23" max="23" width="34.1083333333333" hidden="1" customWidth="1"/>
  </cols>
  <sheetData>
    <row r="1" s="1" customFormat="1" ht="60" customHeight="1" spans="1:23">
      <c r="A1" s="9" t="s">
        <v>0</v>
      </c>
      <c r="B1" s="9"/>
      <c r="C1" s="9"/>
      <c r="D1" s="9"/>
      <c r="E1" s="9"/>
      <c r="F1" s="9"/>
      <c r="G1" s="9"/>
      <c r="H1" s="10"/>
      <c r="I1" s="9"/>
      <c r="J1" s="9"/>
      <c r="K1" s="9"/>
      <c r="L1" s="9"/>
      <c r="M1" s="9"/>
      <c r="N1" s="9"/>
      <c r="O1" s="9"/>
      <c r="P1" s="9"/>
      <c r="Q1" s="9"/>
      <c r="R1" s="9"/>
      <c r="S1" s="10"/>
      <c r="T1" s="10"/>
      <c r="U1" s="9"/>
      <c r="V1" s="9"/>
      <c r="W1" s="9"/>
    </row>
    <row r="2" s="2" customFormat="1" ht="23" customHeight="1" spans="1:23">
      <c r="A2" s="11" t="s">
        <v>1</v>
      </c>
      <c r="B2" s="12"/>
      <c r="C2" s="12"/>
      <c r="D2" s="11"/>
      <c r="E2" s="11"/>
      <c r="F2" s="11"/>
      <c r="G2" s="11"/>
      <c r="H2" s="12"/>
      <c r="I2" s="11"/>
      <c r="J2" s="11"/>
      <c r="K2" s="11"/>
      <c r="L2" s="11"/>
      <c r="M2" s="11"/>
      <c r="N2" s="11"/>
      <c r="O2" s="11"/>
      <c r="P2" s="11"/>
      <c r="Q2" s="11"/>
      <c r="R2" s="11" t="s">
        <v>2</v>
      </c>
      <c r="S2" s="12"/>
      <c r="T2" s="12"/>
      <c r="U2" s="11"/>
      <c r="V2" s="11"/>
      <c r="W2" s="11"/>
    </row>
    <row r="3" s="3" customFormat="1" ht="25" customHeight="1" spans="1:23">
      <c r="A3" s="13" t="s">
        <v>3</v>
      </c>
      <c r="B3" s="13" t="s">
        <v>4</v>
      </c>
      <c r="C3" s="13" t="s">
        <v>5</v>
      </c>
      <c r="D3" s="13" t="s">
        <v>6</v>
      </c>
      <c r="E3" s="13" t="s">
        <v>7</v>
      </c>
      <c r="F3" s="13" t="s">
        <v>8</v>
      </c>
      <c r="G3" s="13" t="s">
        <v>9</v>
      </c>
      <c r="H3" s="13" t="s">
        <v>10</v>
      </c>
      <c r="I3" s="13" t="s">
        <v>11</v>
      </c>
      <c r="J3" s="13" t="s">
        <v>12</v>
      </c>
      <c r="K3" s="13" t="s">
        <v>13</v>
      </c>
      <c r="L3" s="13"/>
      <c r="M3" s="13"/>
      <c r="N3" s="13"/>
      <c r="O3" s="13"/>
      <c r="P3" s="13"/>
      <c r="Q3" s="13" t="s">
        <v>14</v>
      </c>
      <c r="R3" s="13" t="s">
        <v>15</v>
      </c>
      <c r="S3" s="13" t="s">
        <v>16</v>
      </c>
      <c r="T3" s="22" t="s">
        <v>17</v>
      </c>
      <c r="U3" s="13" t="s">
        <v>18</v>
      </c>
      <c r="V3" s="13" t="s">
        <v>19</v>
      </c>
      <c r="W3" s="13" t="s">
        <v>20</v>
      </c>
    </row>
    <row r="4" s="3" customFormat="1" ht="109" customHeight="1" spans="1:23">
      <c r="A4" s="13"/>
      <c r="B4" s="13"/>
      <c r="C4" s="13"/>
      <c r="D4" s="13"/>
      <c r="E4" s="13"/>
      <c r="F4" s="13"/>
      <c r="G4" s="13"/>
      <c r="H4" s="13"/>
      <c r="I4" s="13"/>
      <c r="J4" s="13"/>
      <c r="K4" s="13" t="s">
        <v>21</v>
      </c>
      <c r="L4" s="13" t="s">
        <v>22</v>
      </c>
      <c r="M4" s="13" t="s">
        <v>23</v>
      </c>
      <c r="N4" s="13" t="s">
        <v>24</v>
      </c>
      <c r="O4" s="13" t="s">
        <v>25</v>
      </c>
      <c r="P4" s="13" t="s">
        <v>26</v>
      </c>
      <c r="Q4" s="13"/>
      <c r="R4" s="13"/>
      <c r="S4" s="13"/>
      <c r="T4" s="23"/>
      <c r="U4" s="13"/>
      <c r="V4" s="13"/>
      <c r="W4" s="13"/>
    </row>
    <row r="5" s="4" customFormat="1" ht="77" customHeight="1" spans="1:23">
      <c r="A5" s="14"/>
      <c r="B5" s="14"/>
      <c r="C5" s="14"/>
      <c r="D5" s="14"/>
      <c r="E5" s="14"/>
      <c r="F5" s="14"/>
      <c r="G5" s="14"/>
      <c r="H5" s="15"/>
      <c r="I5" s="14"/>
      <c r="J5" s="14"/>
      <c r="K5" s="14">
        <f t="shared" ref="K5:P5" si="0">K6+K78+K79+K111+K113</f>
        <v>28508.5829</v>
      </c>
      <c r="L5" s="14">
        <f t="shared" si="0"/>
        <v>26214.1804</v>
      </c>
      <c r="M5" s="14">
        <f t="shared" si="0"/>
        <v>2090.4025</v>
      </c>
      <c r="N5" s="14">
        <f t="shared" si="0"/>
        <v>0</v>
      </c>
      <c r="O5" s="14">
        <f t="shared" si="0"/>
        <v>0</v>
      </c>
      <c r="P5" s="14">
        <f t="shared" si="0"/>
        <v>204</v>
      </c>
      <c r="Q5" s="14"/>
      <c r="R5" s="14"/>
      <c r="S5" s="15"/>
      <c r="T5" s="15"/>
      <c r="U5" s="14"/>
      <c r="V5" s="14"/>
      <c r="W5" s="14"/>
    </row>
    <row r="6" s="4" customFormat="1" ht="58" customHeight="1" spans="1:23">
      <c r="A6" s="16" t="s">
        <v>27</v>
      </c>
      <c r="B6" s="16"/>
      <c r="C6" s="16"/>
      <c r="D6" s="14"/>
      <c r="E6" s="14"/>
      <c r="F6" s="14"/>
      <c r="G6" s="14"/>
      <c r="H6" s="15"/>
      <c r="I6" s="14"/>
      <c r="J6" s="20"/>
      <c r="K6" s="14">
        <f>SUM(L6:P6)</f>
        <v>21347.6104</v>
      </c>
      <c r="L6" s="14">
        <f>SUM(L7:L77)</f>
        <v>20002.5879</v>
      </c>
      <c r="M6" s="14">
        <f>SUM(M7:M77)</f>
        <v>1345.0225</v>
      </c>
      <c r="N6" s="14">
        <f>SUM(N7:N77)</f>
        <v>0</v>
      </c>
      <c r="O6" s="14">
        <f>SUM(O7:O77)</f>
        <v>0</v>
      </c>
      <c r="P6" s="14">
        <f>SUM(P7:P77)</f>
        <v>0</v>
      </c>
      <c r="Q6" s="14"/>
      <c r="R6" s="14"/>
      <c r="S6" s="15"/>
      <c r="T6" s="15"/>
      <c r="U6" s="14"/>
      <c r="V6" s="14"/>
      <c r="W6" s="14"/>
    </row>
    <row r="7" s="5" customFormat="1" ht="263" customHeight="1" spans="1:23">
      <c r="A7" s="17">
        <v>1</v>
      </c>
      <c r="B7" s="18" t="s">
        <v>28</v>
      </c>
      <c r="C7" s="15" t="s">
        <v>29</v>
      </c>
      <c r="D7" s="15" t="s">
        <v>30</v>
      </c>
      <c r="E7" s="15" t="s">
        <v>31</v>
      </c>
      <c r="F7" s="15" t="s">
        <v>32</v>
      </c>
      <c r="G7" s="15" t="s">
        <v>33</v>
      </c>
      <c r="H7" s="15" t="s">
        <v>34</v>
      </c>
      <c r="I7" s="21" t="s">
        <v>35</v>
      </c>
      <c r="J7" s="15">
        <v>40</v>
      </c>
      <c r="K7" s="14">
        <f t="shared" ref="K7:K38" si="1">SUM(L7:P7)</f>
        <v>181.8</v>
      </c>
      <c r="L7" s="15">
        <v>181.8</v>
      </c>
      <c r="M7" s="21"/>
      <c r="N7" s="21"/>
      <c r="O7" s="21"/>
      <c r="P7" s="15"/>
      <c r="Q7" s="15" t="s">
        <v>36</v>
      </c>
      <c r="R7" s="15" t="s">
        <v>37</v>
      </c>
      <c r="S7" s="24" t="s">
        <v>38</v>
      </c>
      <c r="T7" s="15" t="s">
        <v>39</v>
      </c>
      <c r="U7" s="24"/>
      <c r="V7" s="15"/>
      <c r="W7" s="15"/>
    </row>
    <row r="8" s="5" customFormat="1" ht="263" customHeight="1" spans="1:23">
      <c r="A8" s="17">
        <v>2</v>
      </c>
      <c r="B8" s="18" t="s">
        <v>40</v>
      </c>
      <c r="C8" s="15" t="s">
        <v>41</v>
      </c>
      <c r="D8" s="15" t="s">
        <v>30</v>
      </c>
      <c r="E8" s="15" t="s">
        <v>31</v>
      </c>
      <c r="F8" s="15" t="s">
        <v>32</v>
      </c>
      <c r="G8" s="15" t="s">
        <v>42</v>
      </c>
      <c r="H8" s="15" t="s">
        <v>43</v>
      </c>
      <c r="I8" s="21" t="s">
        <v>44</v>
      </c>
      <c r="J8" s="15">
        <v>417</v>
      </c>
      <c r="K8" s="14">
        <f t="shared" si="1"/>
        <v>380</v>
      </c>
      <c r="L8" s="15">
        <v>380</v>
      </c>
      <c r="M8" s="21"/>
      <c r="N8" s="21"/>
      <c r="O8" s="21"/>
      <c r="P8" s="15"/>
      <c r="Q8" s="15" t="s">
        <v>36</v>
      </c>
      <c r="R8" s="15" t="s">
        <v>37</v>
      </c>
      <c r="S8" s="24" t="s">
        <v>45</v>
      </c>
      <c r="T8" s="15" t="s">
        <v>46</v>
      </c>
      <c r="U8" s="24"/>
      <c r="V8" s="15"/>
      <c r="W8" s="15"/>
    </row>
    <row r="9" s="5" customFormat="1" ht="263" customHeight="1" spans="1:23">
      <c r="A9" s="17">
        <v>3</v>
      </c>
      <c r="B9" s="18" t="s">
        <v>47</v>
      </c>
      <c r="C9" s="15" t="s">
        <v>48</v>
      </c>
      <c r="D9" s="15" t="s">
        <v>30</v>
      </c>
      <c r="E9" s="15" t="s">
        <v>49</v>
      </c>
      <c r="F9" s="15" t="s">
        <v>32</v>
      </c>
      <c r="G9" s="15" t="s">
        <v>50</v>
      </c>
      <c r="H9" s="15" t="s">
        <v>51</v>
      </c>
      <c r="I9" s="21" t="s">
        <v>52</v>
      </c>
      <c r="J9" s="15" t="s">
        <v>53</v>
      </c>
      <c r="K9" s="14">
        <f t="shared" si="1"/>
        <v>297.82</v>
      </c>
      <c r="L9" s="15">
        <v>297.82</v>
      </c>
      <c r="M9" s="21"/>
      <c r="N9" s="21"/>
      <c r="O9" s="21"/>
      <c r="P9" s="15"/>
      <c r="Q9" s="15" t="s">
        <v>36</v>
      </c>
      <c r="R9" s="15" t="s">
        <v>37</v>
      </c>
      <c r="S9" s="24" t="s">
        <v>54</v>
      </c>
      <c r="T9" s="15" t="s">
        <v>55</v>
      </c>
      <c r="U9" s="24"/>
      <c r="V9" s="15"/>
      <c r="W9" s="15"/>
    </row>
    <row r="10" s="5" customFormat="1" ht="263" customHeight="1" spans="1:23">
      <c r="A10" s="17">
        <v>4</v>
      </c>
      <c r="B10" s="18" t="s">
        <v>56</v>
      </c>
      <c r="C10" s="15" t="s">
        <v>57</v>
      </c>
      <c r="D10" s="15" t="s">
        <v>30</v>
      </c>
      <c r="E10" s="15" t="s">
        <v>58</v>
      </c>
      <c r="F10" s="15" t="s">
        <v>32</v>
      </c>
      <c r="G10" s="15" t="s">
        <v>59</v>
      </c>
      <c r="H10" s="15" t="s">
        <v>60</v>
      </c>
      <c r="I10" s="21" t="s">
        <v>61</v>
      </c>
      <c r="J10" s="15">
        <v>1800</v>
      </c>
      <c r="K10" s="14">
        <f t="shared" si="1"/>
        <v>561.6</v>
      </c>
      <c r="L10" s="15">
        <v>561.6</v>
      </c>
      <c r="M10" s="21"/>
      <c r="N10" s="21"/>
      <c r="O10" s="21"/>
      <c r="P10" s="15"/>
      <c r="Q10" s="15" t="s">
        <v>62</v>
      </c>
      <c r="R10" s="15" t="s">
        <v>63</v>
      </c>
      <c r="S10" s="24" t="s">
        <v>64</v>
      </c>
      <c r="T10" s="15" t="s">
        <v>65</v>
      </c>
      <c r="U10" s="24"/>
      <c r="V10" s="15"/>
      <c r="W10" s="15"/>
    </row>
    <row r="11" s="5" customFormat="1" ht="263" customHeight="1" spans="1:23">
      <c r="A11" s="17">
        <v>5</v>
      </c>
      <c r="B11" s="18" t="s">
        <v>66</v>
      </c>
      <c r="C11" s="15" t="s">
        <v>67</v>
      </c>
      <c r="D11" s="15" t="s">
        <v>30</v>
      </c>
      <c r="E11" s="15" t="s">
        <v>31</v>
      </c>
      <c r="F11" s="15" t="s">
        <v>32</v>
      </c>
      <c r="G11" s="15" t="s">
        <v>59</v>
      </c>
      <c r="H11" s="15" t="s">
        <v>68</v>
      </c>
      <c r="I11" s="21" t="s">
        <v>61</v>
      </c>
      <c r="J11" s="15">
        <v>4500</v>
      </c>
      <c r="K11" s="14">
        <f t="shared" si="1"/>
        <v>772.6</v>
      </c>
      <c r="L11" s="15">
        <v>772.6</v>
      </c>
      <c r="M11" s="21"/>
      <c r="N11" s="21"/>
      <c r="O11" s="21"/>
      <c r="P11" s="15"/>
      <c r="Q11" s="15" t="s">
        <v>36</v>
      </c>
      <c r="R11" s="15" t="s">
        <v>63</v>
      </c>
      <c r="S11" s="24" t="s">
        <v>69</v>
      </c>
      <c r="T11" s="15" t="s">
        <v>70</v>
      </c>
      <c r="U11" s="24"/>
      <c r="V11" s="15"/>
      <c r="W11" s="15"/>
    </row>
    <row r="12" s="5" customFormat="1" ht="263" customHeight="1" spans="1:23">
      <c r="A12" s="17">
        <v>6</v>
      </c>
      <c r="B12" s="18" t="s">
        <v>71</v>
      </c>
      <c r="C12" s="15" t="s">
        <v>72</v>
      </c>
      <c r="D12" s="15" t="s">
        <v>30</v>
      </c>
      <c r="E12" s="15" t="s">
        <v>58</v>
      </c>
      <c r="F12" s="15" t="s">
        <v>32</v>
      </c>
      <c r="G12" s="15" t="s">
        <v>73</v>
      </c>
      <c r="H12" s="15" t="s">
        <v>74</v>
      </c>
      <c r="I12" s="21" t="s">
        <v>61</v>
      </c>
      <c r="J12" s="15">
        <v>10000</v>
      </c>
      <c r="K12" s="14">
        <f t="shared" si="1"/>
        <v>161.6</v>
      </c>
      <c r="L12" s="15">
        <v>161.6</v>
      </c>
      <c r="M12" s="21"/>
      <c r="N12" s="21"/>
      <c r="O12" s="21"/>
      <c r="P12" s="15"/>
      <c r="Q12" s="15" t="s">
        <v>62</v>
      </c>
      <c r="R12" s="15" t="s">
        <v>63</v>
      </c>
      <c r="S12" s="24" t="s">
        <v>75</v>
      </c>
      <c r="T12" s="15" t="s">
        <v>76</v>
      </c>
      <c r="U12" s="24"/>
      <c r="V12" s="15"/>
      <c r="W12" s="15"/>
    </row>
    <row r="13" s="5" customFormat="1" ht="263" customHeight="1" spans="1:23">
      <c r="A13" s="17">
        <v>7</v>
      </c>
      <c r="B13" s="18" t="s">
        <v>77</v>
      </c>
      <c r="C13" s="15" t="s">
        <v>78</v>
      </c>
      <c r="D13" s="15" t="s">
        <v>30</v>
      </c>
      <c r="E13" s="15" t="s">
        <v>79</v>
      </c>
      <c r="F13" s="15" t="s">
        <v>32</v>
      </c>
      <c r="G13" s="15" t="s">
        <v>80</v>
      </c>
      <c r="H13" s="15" t="s">
        <v>81</v>
      </c>
      <c r="I13" s="21" t="s">
        <v>44</v>
      </c>
      <c r="J13" s="15">
        <v>240</v>
      </c>
      <c r="K13" s="14">
        <f t="shared" si="1"/>
        <v>220</v>
      </c>
      <c r="L13" s="15"/>
      <c r="M13" s="21">
        <v>220</v>
      </c>
      <c r="N13" s="21"/>
      <c r="O13" s="21"/>
      <c r="P13" s="15"/>
      <c r="Q13" s="15" t="s">
        <v>82</v>
      </c>
      <c r="R13" s="15" t="s">
        <v>63</v>
      </c>
      <c r="S13" s="24" t="s">
        <v>83</v>
      </c>
      <c r="T13" s="15" t="s">
        <v>84</v>
      </c>
      <c r="U13" s="24"/>
      <c r="V13" s="15"/>
      <c r="W13" s="15"/>
    </row>
    <row r="14" s="5" customFormat="1" ht="263" customHeight="1" spans="1:23">
      <c r="A14" s="17">
        <v>8</v>
      </c>
      <c r="B14" s="18" t="s">
        <v>85</v>
      </c>
      <c r="C14" s="15" t="s">
        <v>86</v>
      </c>
      <c r="D14" s="15" t="s">
        <v>30</v>
      </c>
      <c r="E14" s="15" t="s">
        <v>58</v>
      </c>
      <c r="F14" s="15" t="s">
        <v>32</v>
      </c>
      <c r="G14" s="15" t="s">
        <v>87</v>
      </c>
      <c r="H14" s="15" t="s">
        <v>88</v>
      </c>
      <c r="I14" s="21" t="s">
        <v>61</v>
      </c>
      <c r="J14" s="15">
        <v>2000</v>
      </c>
      <c r="K14" s="14">
        <f t="shared" si="1"/>
        <v>950</v>
      </c>
      <c r="L14" s="15">
        <v>950</v>
      </c>
      <c r="M14" s="21"/>
      <c r="N14" s="21"/>
      <c r="O14" s="21"/>
      <c r="P14" s="15"/>
      <c r="Q14" s="15" t="s">
        <v>89</v>
      </c>
      <c r="R14" s="15" t="s">
        <v>90</v>
      </c>
      <c r="S14" s="24" t="s">
        <v>91</v>
      </c>
      <c r="T14" s="15" t="s">
        <v>92</v>
      </c>
      <c r="U14" s="24"/>
      <c r="V14" s="15"/>
      <c r="W14" s="15"/>
    </row>
    <row r="15" s="5" customFormat="1" ht="263" customHeight="1" spans="1:23">
      <c r="A15" s="17">
        <v>9</v>
      </c>
      <c r="B15" s="18" t="s">
        <v>93</v>
      </c>
      <c r="C15" s="15" t="s">
        <v>94</v>
      </c>
      <c r="D15" s="15" t="s">
        <v>30</v>
      </c>
      <c r="E15" s="15" t="s">
        <v>31</v>
      </c>
      <c r="F15" s="15" t="s">
        <v>32</v>
      </c>
      <c r="G15" s="15" t="s">
        <v>95</v>
      </c>
      <c r="H15" s="15" t="s">
        <v>96</v>
      </c>
      <c r="I15" s="21" t="s">
        <v>97</v>
      </c>
      <c r="J15" s="15">
        <v>1000</v>
      </c>
      <c r="K15" s="14">
        <f t="shared" si="1"/>
        <v>180</v>
      </c>
      <c r="L15" s="15">
        <v>180</v>
      </c>
      <c r="M15" s="21"/>
      <c r="N15" s="21"/>
      <c r="O15" s="21"/>
      <c r="P15" s="15"/>
      <c r="Q15" s="15" t="s">
        <v>36</v>
      </c>
      <c r="R15" s="15" t="s">
        <v>98</v>
      </c>
      <c r="S15" s="24" t="s">
        <v>99</v>
      </c>
      <c r="T15" s="15" t="s">
        <v>100</v>
      </c>
      <c r="U15" s="24"/>
      <c r="V15" s="15"/>
      <c r="W15" s="15"/>
    </row>
    <row r="16" s="5" customFormat="1" ht="263" customHeight="1" spans="1:23">
      <c r="A16" s="17">
        <v>10</v>
      </c>
      <c r="B16" s="18" t="s">
        <v>101</v>
      </c>
      <c r="C16" s="15" t="s">
        <v>102</v>
      </c>
      <c r="D16" s="15" t="s">
        <v>30</v>
      </c>
      <c r="E16" s="15" t="s">
        <v>31</v>
      </c>
      <c r="F16" s="15" t="s">
        <v>32</v>
      </c>
      <c r="G16" s="15" t="s">
        <v>103</v>
      </c>
      <c r="H16" s="15" t="s">
        <v>104</v>
      </c>
      <c r="I16" s="21" t="s">
        <v>97</v>
      </c>
      <c r="J16" s="15">
        <v>1000</v>
      </c>
      <c r="K16" s="14">
        <f t="shared" si="1"/>
        <v>180</v>
      </c>
      <c r="L16" s="15">
        <v>180</v>
      </c>
      <c r="M16" s="21"/>
      <c r="N16" s="21"/>
      <c r="O16" s="21"/>
      <c r="P16" s="15"/>
      <c r="Q16" s="15" t="s">
        <v>36</v>
      </c>
      <c r="R16" s="15" t="s">
        <v>105</v>
      </c>
      <c r="S16" s="24" t="s">
        <v>99</v>
      </c>
      <c r="T16" s="15" t="s">
        <v>100</v>
      </c>
      <c r="U16" s="24"/>
      <c r="V16" s="15"/>
      <c r="W16" s="15"/>
    </row>
    <row r="17" s="5" customFormat="1" ht="263" customHeight="1" spans="1:23">
      <c r="A17" s="17">
        <v>11</v>
      </c>
      <c r="B17" s="18" t="s">
        <v>106</v>
      </c>
      <c r="C17" s="15" t="s">
        <v>107</v>
      </c>
      <c r="D17" s="15" t="s">
        <v>30</v>
      </c>
      <c r="E17" s="15" t="s">
        <v>31</v>
      </c>
      <c r="F17" s="15" t="s">
        <v>32</v>
      </c>
      <c r="G17" s="15" t="s">
        <v>108</v>
      </c>
      <c r="H17" s="15" t="s">
        <v>109</v>
      </c>
      <c r="I17" s="21" t="s">
        <v>97</v>
      </c>
      <c r="J17" s="15">
        <v>1000</v>
      </c>
      <c r="K17" s="14">
        <f t="shared" si="1"/>
        <v>180</v>
      </c>
      <c r="L17" s="15">
        <v>180</v>
      </c>
      <c r="M17" s="21"/>
      <c r="N17" s="21"/>
      <c r="O17" s="21"/>
      <c r="P17" s="15"/>
      <c r="Q17" s="15" t="s">
        <v>36</v>
      </c>
      <c r="R17" s="15" t="s">
        <v>90</v>
      </c>
      <c r="S17" s="24" t="s">
        <v>99</v>
      </c>
      <c r="T17" s="15" t="s">
        <v>100</v>
      </c>
      <c r="U17" s="24"/>
      <c r="V17" s="15"/>
      <c r="W17" s="15"/>
    </row>
    <row r="18" s="5" customFormat="1" ht="263" customHeight="1" spans="1:23">
      <c r="A18" s="17">
        <v>12</v>
      </c>
      <c r="B18" s="18" t="s">
        <v>110</v>
      </c>
      <c r="C18" s="15" t="s">
        <v>111</v>
      </c>
      <c r="D18" s="15" t="s">
        <v>30</v>
      </c>
      <c r="E18" s="15" t="s">
        <v>79</v>
      </c>
      <c r="F18" s="15" t="s">
        <v>32</v>
      </c>
      <c r="G18" s="15" t="s">
        <v>108</v>
      </c>
      <c r="H18" s="15" t="s">
        <v>112</v>
      </c>
      <c r="I18" s="21" t="s">
        <v>44</v>
      </c>
      <c r="J18" s="15">
        <v>367</v>
      </c>
      <c r="K18" s="14">
        <f t="shared" si="1"/>
        <v>330.3</v>
      </c>
      <c r="L18" s="15">
        <v>330.3</v>
      </c>
      <c r="M18" s="21"/>
      <c r="N18" s="21"/>
      <c r="O18" s="21"/>
      <c r="P18" s="15"/>
      <c r="Q18" s="15" t="s">
        <v>36</v>
      </c>
      <c r="R18" s="15" t="s">
        <v>113</v>
      </c>
      <c r="S18" s="24" t="s">
        <v>114</v>
      </c>
      <c r="T18" s="15" t="s">
        <v>115</v>
      </c>
      <c r="U18" s="24"/>
      <c r="V18" s="15"/>
      <c r="W18" s="15" t="s">
        <v>116</v>
      </c>
    </row>
    <row r="19" s="5" customFormat="1" ht="263" customHeight="1" spans="1:23">
      <c r="A19" s="17">
        <v>13</v>
      </c>
      <c r="B19" s="18" t="s">
        <v>117</v>
      </c>
      <c r="C19" s="15" t="s">
        <v>118</v>
      </c>
      <c r="D19" s="15" t="s">
        <v>30</v>
      </c>
      <c r="E19" s="15" t="s">
        <v>31</v>
      </c>
      <c r="F19" s="15" t="s">
        <v>32</v>
      </c>
      <c r="G19" s="15" t="s">
        <v>119</v>
      </c>
      <c r="H19" s="15" t="s">
        <v>120</v>
      </c>
      <c r="I19" s="21" t="s">
        <v>121</v>
      </c>
      <c r="J19" s="15">
        <v>800</v>
      </c>
      <c r="K19" s="14">
        <f t="shared" si="1"/>
        <v>65</v>
      </c>
      <c r="L19" s="15">
        <v>65</v>
      </c>
      <c r="M19" s="21"/>
      <c r="N19" s="21"/>
      <c r="O19" s="21"/>
      <c r="P19" s="15"/>
      <c r="Q19" s="15" t="s">
        <v>36</v>
      </c>
      <c r="R19" s="15" t="s">
        <v>122</v>
      </c>
      <c r="S19" s="24" t="s">
        <v>123</v>
      </c>
      <c r="T19" s="15" t="s">
        <v>124</v>
      </c>
      <c r="U19" s="24"/>
      <c r="V19" s="15"/>
      <c r="W19" s="15"/>
    </row>
    <row r="20" s="5" customFormat="1" ht="263" customHeight="1" spans="1:23">
      <c r="A20" s="17">
        <v>14</v>
      </c>
      <c r="B20" s="18" t="s">
        <v>125</v>
      </c>
      <c r="C20" s="15" t="s">
        <v>126</v>
      </c>
      <c r="D20" s="15" t="s">
        <v>30</v>
      </c>
      <c r="E20" s="15" t="s">
        <v>31</v>
      </c>
      <c r="F20" s="15" t="s">
        <v>32</v>
      </c>
      <c r="G20" s="15" t="s">
        <v>127</v>
      </c>
      <c r="H20" s="15" t="s">
        <v>128</v>
      </c>
      <c r="I20" s="21" t="s">
        <v>44</v>
      </c>
      <c r="J20" s="15">
        <v>295</v>
      </c>
      <c r="K20" s="14">
        <f t="shared" si="1"/>
        <v>222.46</v>
      </c>
      <c r="L20" s="15">
        <v>222.46</v>
      </c>
      <c r="M20" s="21"/>
      <c r="N20" s="21"/>
      <c r="O20" s="21"/>
      <c r="P20" s="15"/>
      <c r="Q20" s="15" t="s">
        <v>36</v>
      </c>
      <c r="R20" s="15" t="s">
        <v>122</v>
      </c>
      <c r="S20" s="24" t="s">
        <v>129</v>
      </c>
      <c r="T20" s="15" t="s">
        <v>130</v>
      </c>
      <c r="U20" s="24"/>
      <c r="V20" s="15"/>
      <c r="W20" s="15"/>
    </row>
    <row r="21" s="5" customFormat="1" ht="263" customHeight="1" spans="1:23">
      <c r="A21" s="17">
        <v>15</v>
      </c>
      <c r="B21" s="18" t="s">
        <v>131</v>
      </c>
      <c r="C21" s="15" t="s">
        <v>132</v>
      </c>
      <c r="D21" s="15" t="s">
        <v>30</v>
      </c>
      <c r="E21" s="15" t="s">
        <v>31</v>
      </c>
      <c r="F21" s="15" t="s">
        <v>32</v>
      </c>
      <c r="G21" s="15" t="s">
        <v>119</v>
      </c>
      <c r="H21" s="15" t="s">
        <v>133</v>
      </c>
      <c r="I21" s="21" t="s">
        <v>134</v>
      </c>
      <c r="J21" s="15">
        <v>2</v>
      </c>
      <c r="K21" s="14">
        <f t="shared" si="1"/>
        <v>80</v>
      </c>
      <c r="L21" s="15">
        <v>80</v>
      </c>
      <c r="M21" s="21"/>
      <c r="N21" s="21"/>
      <c r="O21" s="21"/>
      <c r="P21" s="15"/>
      <c r="Q21" s="15" t="s">
        <v>135</v>
      </c>
      <c r="R21" s="15" t="s">
        <v>122</v>
      </c>
      <c r="S21" s="24" t="s">
        <v>136</v>
      </c>
      <c r="T21" s="15" t="s">
        <v>137</v>
      </c>
      <c r="U21" s="24"/>
      <c r="V21" s="15"/>
      <c r="W21" s="15"/>
    </row>
    <row r="22" s="5" customFormat="1" ht="263" customHeight="1" spans="1:23">
      <c r="A22" s="17">
        <v>16</v>
      </c>
      <c r="B22" s="18" t="s">
        <v>138</v>
      </c>
      <c r="C22" s="15" t="s">
        <v>139</v>
      </c>
      <c r="D22" s="15" t="s">
        <v>30</v>
      </c>
      <c r="E22" s="15" t="s">
        <v>79</v>
      </c>
      <c r="F22" s="15" t="s">
        <v>32</v>
      </c>
      <c r="G22" s="15" t="s">
        <v>140</v>
      </c>
      <c r="H22" s="15" t="s">
        <v>141</v>
      </c>
      <c r="I22" s="21" t="s">
        <v>44</v>
      </c>
      <c r="J22" s="15">
        <v>269</v>
      </c>
      <c r="K22" s="14">
        <f t="shared" si="1"/>
        <v>141.069</v>
      </c>
      <c r="L22" s="15">
        <v>141.069</v>
      </c>
      <c r="M22" s="21"/>
      <c r="N22" s="21"/>
      <c r="O22" s="21"/>
      <c r="P22" s="15"/>
      <c r="Q22" s="15" t="s">
        <v>36</v>
      </c>
      <c r="R22" s="15" t="s">
        <v>142</v>
      </c>
      <c r="S22" s="24" t="s">
        <v>143</v>
      </c>
      <c r="T22" s="15" t="s">
        <v>144</v>
      </c>
      <c r="U22" s="24"/>
      <c r="V22" s="15"/>
      <c r="W22" s="15"/>
    </row>
    <row r="23" s="5" customFormat="1" ht="263" customHeight="1" spans="1:23">
      <c r="A23" s="17">
        <v>17</v>
      </c>
      <c r="B23" s="18" t="s">
        <v>145</v>
      </c>
      <c r="C23" s="15" t="s">
        <v>146</v>
      </c>
      <c r="D23" s="15" t="s">
        <v>30</v>
      </c>
      <c r="E23" s="15" t="s">
        <v>31</v>
      </c>
      <c r="F23" s="15" t="s">
        <v>32</v>
      </c>
      <c r="G23" s="15" t="s">
        <v>147</v>
      </c>
      <c r="H23" s="15" t="s">
        <v>148</v>
      </c>
      <c r="I23" s="21" t="s">
        <v>61</v>
      </c>
      <c r="J23" s="15">
        <v>1770</v>
      </c>
      <c r="K23" s="14">
        <f t="shared" si="1"/>
        <v>305.188</v>
      </c>
      <c r="L23" s="15">
        <v>305.188</v>
      </c>
      <c r="M23" s="21"/>
      <c r="N23" s="21"/>
      <c r="O23" s="21"/>
      <c r="P23" s="15"/>
      <c r="Q23" s="15" t="s">
        <v>36</v>
      </c>
      <c r="R23" s="15" t="s">
        <v>149</v>
      </c>
      <c r="S23" s="24" t="s">
        <v>150</v>
      </c>
      <c r="T23" s="15" t="s">
        <v>151</v>
      </c>
      <c r="U23" s="24"/>
      <c r="V23" s="15"/>
      <c r="W23" s="15"/>
    </row>
    <row r="24" s="5" customFormat="1" ht="263" customHeight="1" spans="1:23">
      <c r="A24" s="17">
        <v>18</v>
      </c>
      <c r="B24" s="18" t="s">
        <v>152</v>
      </c>
      <c r="C24" s="15" t="s">
        <v>153</v>
      </c>
      <c r="D24" s="15" t="s">
        <v>30</v>
      </c>
      <c r="E24" s="15" t="s">
        <v>31</v>
      </c>
      <c r="F24" s="15" t="s">
        <v>32</v>
      </c>
      <c r="G24" s="15" t="s">
        <v>147</v>
      </c>
      <c r="H24" s="15" t="s">
        <v>154</v>
      </c>
      <c r="I24" s="21" t="s">
        <v>97</v>
      </c>
      <c r="J24" s="15">
        <v>2000</v>
      </c>
      <c r="K24" s="14">
        <f t="shared" si="1"/>
        <v>360</v>
      </c>
      <c r="L24" s="15">
        <v>360</v>
      </c>
      <c r="M24" s="21"/>
      <c r="N24" s="21"/>
      <c r="O24" s="21"/>
      <c r="P24" s="15"/>
      <c r="Q24" s="15" t="s">
        <v>155</v>
      </c>
      <c r="R24" s="15" t="s">
        <v>149</v>
      </c>
      <c r="S24" s="24" t="s">
        <v>156</v>
      </c>
      <c r="T24" s="15" t="s">
        <v>157</v>
      </c>
      <c r="U24" s="24"/>
      <c r="V24" s="15"/>
      <c r="W24" s="15"/>
    </row>
    <row r="25" s="5" customFormat="1" ht="263" customHeight="1" spans="1:23">
      <c r="A25" s="17">
        <v>19</v>
      </c>
      <c r="B25" s="18" t="s">
        <v>158</v>
      </c>
      <c r="C25" s="15" t="s">
        <v>159</v>
      </c>
      <c r="D25" s="15" t="s">
        <v>30</v>
      </c>
      <c r="E25" s="15" t="s">
        <v>31</v>
      </c>
      <c r="F25" s="15" t="s">
        <v>32</v>
      </c>
      <c r="G25" s="15" t="s">
        <v>160</v>
      </c>
      <c r="H25" s="15" t="s">
        <v>161</v>
      </c>
      <c r="I25" s="21" t="s">
        <v>97</v>
      </c>
      <c r="J25" s="15">
        <v>1000</v>
      </c>
      <c r="K25" s="14">
        <f t="shared" si="1"/>
        <v>180</v>
      </c>
      <c r="L25" s="15">
        <v>180</v>
      </c>
      <c r="M25" s="21"/>
      <c r="N25" s="21"/>
      <c r="O25" s="21"/>
      <c r="P25" s="15"/>
      <c r="Q25" s="15" t="s">
        <v>155</v>
      </c>
      <c r="R25" s="15" t="s">
        <v>149</v>
      </c>
      <c r="S25" s="24" t="s">
        <v>162</v>
      </c>
      <c r="T25" s="15" t="s">
        <v>163</v>
      </c>
      <c r="U25" s="24"/>
      <c r="V25" s="15"/>
      <c r="W25" s="15"/>
    </row>
    <row r="26" s="5" customFormat="1" ht="263" customHeight="1" spans="1:23">
      <c r="A26" s="17">
        <v>20</v>
      </c>
      <c r="B26" s="18" t="s">
        <v>164</v>
      </c>
      <c r="C26" s="15" t="s">
        <v>165</v>
      </c>
      <c r="D26" s="15" t="s">
        <v>30</v>
      </c>
      <c r="E26" s="15" t="s">
        <v>79</v>
      </c>
      <c r="F26" s="15" t="s">
        <v>32</v>
      </c>
      <c r="G26" s="15" t="s">
        <v>166</v>
      </c>
      <c r="H26" s="15" t="s">
        <v>167</v>
      </c>
      <c r="I26" s="21" t="s">
        <v>44</v>
      </c>
      <c r="J26" s="15">
        <v>190</v>
      </c>
      <c r="K26" s="14">
        <f t="shared" si="1"/>
        <v>103.2</v>
      </c>
      <c r="L26" s="15">
        <v>103.2</v>
      </c>
      <c r="M26" s="21"/>
      <c r="N26" s="21"/>
      <c r="O26" s="21"/>
      <c r="P26" s="15"/>
      <c r="Q26" s="15" t="s">
        <v>36</v>
      </c>
      <c r="R26" s="15" t="s">
        <v>149</v>
      </c>
      <c r="S26" s="24" t="s">
        <v>168</v>
      </c>
      <c r="T26" s="15" t="s">
        <v>169</v>
      </c>
      <c r="U26" s="24"/>
      <c r="V26" s="15"/>
      <c r="W26" s="15"/>
    </row>
    <row r="27" s="5" customFormat="1" ht="263" customHeight="1" spans="1:23">
      <c r="A27" s="17">
        <v>21</v>
      </c>
      <c r="B27" s="18" t="s">
        <v>170</v>
      </c>
      <c r="C27" s="15" t="s">
        <v>171</v>
      </c>
      <c r="D27" s="15" t="s">
        <v>172</v>
      </c>
      <c r="E27" s="15" t="s">
        <v>79</v>
      </c>
      <c r="F27" s="15" t="s">
        <v>32</v>
      </c>
      <c r="G27" s="15" t="s">
        <v>173</v>
      </c>
      <c r="H27" s="15" t="s">
        <v>174</v>
      </c>
      <c r="I27" s="21" t="s">
        <v>44</v>
      </c>
      <c r="J27" s="15">
        <v>292</v>
      </c>
      <c r="K27" s="14">
        <f t="shared" si="1"/>
        <v>120</v>
      </c>
      <c r="L27" s="15">
        <v>120</v>
      </c>
      <c r="M27" s="21"/>
      <c r="N27" s="21"/>
      <c r="O27" s="21"/>
      <c r="P27" s="15"/>
      <c r="Q27" s="15" t="s">
        <v>36</v>
      </c>
      <c r="R27" s="15" t="s">
        <v>175</v>
      </c>
      <c r="S27" s="24" t="s">
        <v>176</v>
      </c>
      <c r="T27" s="15" t="s">
        <v>177</v>
      </c>
      <c r="U27" s="24"/>
      <c r="V27" s="15"/>
      <c r="W27" s="15"/>
    </row>
    <row r="28" s="5" customFormat="1" ht="263" customHeight="1" spans="1:23">
      <c r="A28" s="17">
        <v>22</v>
      </c>
      <c r="B28" s="18" t="s">
        <v>178</v>
      </c>
      <c r="C28" s="19" t="s">
        <v>179</v>
      </c>
      <c r="D28" s="15" t="s">
        <v>30</v>
      </c>
      <c r="E28" s="15" t="s">
        <v>31</v>
      </c>
      <c r="F28" s="15" t="s">
        <v>32</v>
      </c>
      <c r="G28" s="15" t="s">
        <v>180</v>
      </c>
      <c r="H28" s="15" t="s">
        <v>181</v>
      </c>
      <c r="I28" s="21" t="s">
        <v>44</v>
      </c>
      <c r="J28" s="15">
        <v>270</v>
      </c>
      <c r="K28" s="14">
        <f t="shared" si="1"/>
        <v>160</v>
      </c>
      <c r="L28" s="15">
        <v>160</v>
      </c>
      <c r="M28" s="21"/>
      <c r="N28" s="21"/>
      <c r="O28" s="21"/>
      <c r="P28" s="15"/>
      <c r="Q28" s="15" t="s">
        <v>182</v>
      </c>
      <c r="R28" s="15" t="s">
        <v>183</v>
      </c>
      <c r="S28" s="24" t="s">
        <v>184</v>
      </c>
      <c r="T28" s="15" t="s">
        <v>185</v>
      </c>
      <c r="U28" s="24"/>
      <c r="V28" s="15"/>
      <c r="W28" s="15"/>
    </row>
    <row r="29" s="5" customFormat="1" ht="263" customHeight="1" spans="1:23">
      <c r="A29" s="17">
        <v>23</v>
      </c>
      <c r="B29" s="18" t="s">
        <v>186</v>
      </c>
      <c r="C29" s="15" t="s">
        <v>187</v>
      </c>
      <c r="D29" s="15" t="s">
        <v>30</v>
      </c>
      <c r="E29" s="15" t="s">
        <v>79</v>
      </c>
      <c r="F29" s="15" t="s">
        <v>32</v>
      </c>
      <c r="G29" s="15" t="s">
        <v>188</v>
      </c>
      <c r="H29" s="15" t="s">
        <v>189</v>
      </c>
      <c r="I29" s="21" t="s">
        <v>44</v>
      </c>
      <c r="J29" s="15">
        <v>300</v>
      </c>
      <c r="K29" s="14">
        <f t="shared" si="1"/>
        <v>160</v>
      </c>
      <c r="L29" s="15">
        <v>160</v>
      </c>
      <c r="M29" s="21"/>
      <c r="N29" s="21"/>
      <c r="O29" s="21"/>
      <c r="P29" s="15"/>
      <c r="Q29" s="15" t="s">
        <v>36</v>
      </c>
      <c r="R29" s="15" t="s">
        <v>190</v>
      </c>
      <c r="S29" s="24" t="s">
        <v>191</v>
      </c>
      <c r="T29" s="15" t="s">
        <v>192</v>
      </c>
      <c r="U29" s="24"/>
      <c r="V29" s="15"/>
      <c r="W29" s="15"/>
    </row>
    <row r="30" s="5" customFormat="1" ht="263" customHeight="1" spans="1:23">
      <c r="A30" s="17">
        <v>24</v>
      </c>
      <c r="B30" s="18" t="s">
        <v>193</v>
      </c>
      <c r="C30" s="15" t="s">
        <v>194</v>
      </c>
      <c r="D30" s="15" t="s">
        <v>30</v>
      </c>
      <c r="E30" s="15" t="s">
        <v>31</v>
      </c>
      <c r="F30" s="15" t="s">
        <v>32</v>
      </c>
      <c r="G30" s="15" t="s">
        <v>195</v>
      </c>
      <c r="H30" s="15" t="s">
        <v>196</v>
      </c>
      <c r="I30" s="21" t="s">
        <v>97</v>
      </c>
      <c r="J30" s="15">
        <v>1000</v>
      </c>
      <c r="K30" s="14">
        <f t="shared" si="1"/>
        <v>180</v>
      </c>
      <c r="L30" s="15">
        <v>180</v>
      </c>
      <c r="M30" s="21"/>
      <c r="N30" s="21"/>
      <c r="O30" s="21"/>
      <c r="P30" s="15"/>
      <c r="Q30" s="15" t="s">
        <v>197</v>
      </c>
      <c r="R30" s="15" t="s">
        <v>190</v>
      </c>
      <c r="S30" s="24" t="s">
        <v>198</v>
      </c>
      <c r="T30" s="15" t="s">
        <v>199</v>
      </c>
      <c r="U30" s="24"/>
      <c r="V30" s="15"/>
      <c r="W30" s="15"/>
    </row>
    <row r="31" s="5" customFormat="1" ht="263" customHeight="1" spans="1:23">
      <c r="A31" s="17">
        <v>25</v>
      </c>
      <c r="B31" s="18" t="s">
        <v>200</v>
      </c>
      <c r="C31" s="15" t="s">
        <v>201</v>
      </c>
      <c r="D31" s="15" t="s">
        <v>30</v>
      </c>
      <c r="E31" s="15" t="s">
        <v>202</v>
      </c>
      <c r="F31" s="15" t="s">
        <v>32</v>
      </c>
      <c r="G31" s="15" t="s">
        <v>203</v>
      </c>
      <c r="H31" s="15" t="s">
        <v>204</v>
      </c>
      <c r="I31" s="21" t="s">
        <v>44</v>
      </c>
      <c r="J31" s="15">
        <v>3090</v>
      </c>
      <c r="K31" s="14">
        <f t="shared" si="1"/>
        <v>175</v>
      </c>
      <c r="L31" s="15">
        <v>175</v>
      </c>
      <c r="M31" s="21"/>
      <c r="N31" s="21"/>
      <c r="O31" s="21"/>
      <c r="P31" s="15"/>
      <c r="Q31" s="15" t="s">
        <v>36</v>
      </c>
      <c r="R31" s="15" t="s">
        <v>205</v>
      </c>
      <c r="S31" s="24" t="s">
        <v>206</v>
      </c>
      <c r="T31" s="15" t="s">
        <v>207</v>
      </c>
      <c r="U31" s="24"/>
      <c r="V31" s="15"/>
      <c r="W31" s="15"/>
    </row>
    <row r="32" s="5" customFormat="1" ht="263" customHeight="1" spans="1:23">
      <c r="A32" s="17">
        <v>26</v>
      </c>
      <c r="B32" s="18" t="s">
        <v>208</v>
      </c>
      <c r="C32" s="15" t="s">
        <v>209</v>
      </c>
      <c r="D32" s="15" t="s">
        <v>30</v>
      </c>
      <c r="E32" s="15" t="s">
        <v>79</v>
      </c>
      <c r="F32" s="15" t="s">
        <v>32</v>
      </c>
      <c r="G32" s="15" t="s">
        <v>210</v>
      </c>
      <c r="H32" s="15" t="s">
        <v>211</v>
      </c>
      <c r="I32" s="21" t="s">
        <v>212</v>
      </c>
      <c r="J32" s="15" t="s">
        <v>213</v>
      </c>
      <c r="K32" s="14">
        <f t="shared" si="1"/>
        <v>89.36</v>
      </c>
      <c r="L32" s="15">
        <v>89.36</v>
      </c>
      <c r="M32" s="21"/>
      <c r="N32" s="21"/>
      <c r="O32" s="21"/>
      <c r="P32" s="15"/>
      <c r="Q32" s="15" t="s">
        <v>214</v>
      </c>
      <c r="R32" s="15" t="s">
        <v>215</v>
      </c>
      <c r="S32" s="24" t="s">
        <v>216</v>
      </c>
      <c r="T32" s="15" t="s">
        <v>217</v>
      </c>
      <c r="U32" s="24"/>
      <c r="V32" s="15"/>
      <c r="W32" s="15"/>
    </row>
    <row r="33" s="5" customFormat="1" ht="263" customHeight="1" spans="1:23">
      <c r="A33" s="17">
        <v>27</v>
      </c>
      <c r="B33" s="18" t="s">
        <v>218</v>
      </c>
      <c r="C33" s="15" t="s">
        <v>219</v>
      </c>
      <c r="D33" s="15" t="s">
        <v>30</v>
      </c>
      <c r="E33" s="15" t="s">
        <v>49</v>
      </c>
      <c r="F33" s="15" t="s">
        <v>32</v>
      </c>
      <c r="G33" s="15" t="s">
        <v>220</v>
      </c>
      <c r="H33" s="15" t="s">
        <v>221</v>
      </c>
      <c r="I33" s="21" t="s">
        <v>61</v>
      </c>
      <c r="J33" s="15">
        <v>3000</v>
      </c>
      <c r="K33" s="14">
        <f t="shared" si="1"/>
        <v>1588</v>
      </c>
      <c r="L33" s="15">
        <v>1588</v>
      </c>
      <c r="M33" s="21"/>
      <c r="N33" s="21"/>
      <c r="O33" s="21"/>
      <c r="P33" s="15"/>
      <c r="Q33" s="15" t="s">
        <v>36</v>
      </c>
      <c r="R33" s="15" t="s">
        <v>222</v>
      </c>
      <c r="S33" s="24" t="s">
        <v>223</v>
      </c>
      <c r="T33" s="15" t="s">
        <v>224</v>
      </c>
      <c r="U33" s="24"/>
      <c r="V33" s="15"/>
      <c r="W33" s="15"/>
    </row>
    <row r="34" s="5" customFormat="1" ht="263" customHeight="1" spans="1:23">
      <c r="A34" s="17">
        <v>28</v>
      </c>
      <c r="B34" s="18" t="s">
        <v>225</v>
      </c>
      <c r="C34" s="15" t="s">
        <v>226</v>
      </c>
      <c r="D34" s="15" t="s">
        <v>30</v>
      </c>
      <c r="E34" s="15" t="s">
        <v>227</v>
      </c>
      <c r="F34" s="15" t="s">
        <v>32</v>
      </c>
      <c r="G34" s="15" t="s">
        <v>228</v>
      </c>
      <c r="H34" s="15" t="s">
        <v>229</v>
      </c>
      <c r="I34" s="21" t="s">
        <v>35</v>
      </c>
      <c r="J34" s="15">
        <v>6</v>
      </c>
      <c r="K34" s="14">
        <f t="shared" si="1"/>
        <v>109</v>
      </c>
      <c r="L34" s="15">
        <v>109</v>
      </c>
      <c r="M34" s="21"/>
      <c r="N34" s="21"/>
      <c r="O34" s="21"/>
      <c r="P34" s="15"/>
      <c r="Q34" s="15" t="s">
        <v>230</v>
      </c>
      <c r="R34" s="15" t="s">
        <v>175</v>
      </c>
      <c r="S34" s="24" t="s">
        <v>231</v>
      </c>
      <c r="T34" s="15" t="s">
        <v>232</v>
      </c>
      <c r="U34" s="24"/>
      <c r="V34" s="15"/>
      <c r="W34" s="15"/>
    </row>
    <row r="35" s="5" customFormat="1" ht="263" customHeight="1" spans="1:23">
      <c r="A35" s="17">
        <v>29</v>
      </c>
      <c r="B35" s="18" t="s">
        <v>233</v>
      </c>
      <c r="C35" s="15" t="s">
        <v>234</v>
      </c>
      <c r="D35" s="15" t="s">
        <v>30</v>
      </c>
      <c r="E35" s="15" t="s">
        <v>235</v>
      </c>
      <c r="F35" s="15" t="s">
        <v>32</v>
      </c>
      <c r="G35" s="15" t="s">
        <v>236</v>
      </c>
      <c r="H35" s="15" t="s">
        <v>237</v>
      </c>
      <c r="I35" s="21" t="s">
        <v>61</v>
      </c>
      <c r="J35" s="15">
        <v>2600</v>
      </c>
      <c r="K35" s="14">
        <f t="shared" si="1"/>
        <v>687.1</v>
      </c>
      <c r="L35" s="15">
        <v>687.1</v>
      </c>
      <c r="M35" s="21"/>
      <c r="N35" s="21"/>
      <c r="O35" s="21"/>
      <c r="P35" s="15"/>
      <c r="Q35" s="15" t="s">
        <v>238</v>
      </c>
      <c r="R35" s="15" t="s">
        <v>239</v>
      </c>
      <c r="S35" s="24" t="s">
        <v>240</v>
      </c>
      <c r="T35" s="15" t="s">
        <v>241</v>
      </c>
      <c r="U35" s="24"/>
      <c r="V35" s="15"/>
      <c r="W35" s="15"/>
    </row>
    <row r="36" s="5" customFormat="1" ht="263" customHeight="1" spans="1:23">
      <c r="A36" s="17">
        <v>30</v>
      </c>
      <c r="B36" s="18" t="s">
        <v>242</v>
      </c>
      <c r="C36" s="15" t="s">
        <v>243</v>
      </c>
      <c r="D36" s="15" t="s">
        <v>30</v>
      </c>
      <c r="E36" s="15" t="s">
        <v>244</v>
      </c>
      <c r="F36" s="15" t="s">
        <v>32</v>
      </c>
      <c r="G36" s="15" t="s">
        <v>245</v>
      </c>
      <c r="H36" s="15" t="s">
        <v>246</v>
      </c>
      <c r="I36" s="21" t="s">
        <v>61</v>
      </c>
      <c r="J36" s="15">
        <v>1200</v>
      </c>
      <c r="K36" s="14">
        <f t="shared" si="1"/>
        <v>1165.51</v>
      </c>
      <c r="L36" s="15">
        <v>1165.51</v>
      </c>
      <c r="M36" s="21"/>
      <c r="N36" s="21"/>
      <c r="O36" s="21"/>
      <c r="P36" s="15"/>
      <c r="Q36" s="15" t="s">
        <v>238</v>
      </c>
      <c r="R36" s="15" t="s">
        <v>239</v>
      </c>
      <c r="S36" s="24" t="s">
        <v>247</v>
      </c>
      <c r="T36" s="15" t="s">
        <v>248</v>
      </c>
      <c r="U36" s="24"/>
      <c r="V36" s="15"/>
      <c r="W36" s="15"/>
    </row>
    <row r="37" s="5" customFormat="1" ht="263" customHeight="1" spans="1:23">
      <c r="A37" s="17">
        <v>31</v>
      </c>
      <c r="B37" s="18" t="s">
        <v>249</v>
      </c>
      <c r="C37" s="15" t="s">
        <v>250</v>
      </c>
      <c r="D37" s="15" t="s">
        <v>30</v>
      </c>
      <c r="E37" s="15" t="s">
        <v>251</v>
      </c>
      <c r="F37" s="15" t="s">
        <v>32</v>
      </c>
      <c r="G37" s="15" t="s">
        <v>252</v>
      </c>
      <c r="H37" s="15" t="s">
        <v>253</v>
      </c>
      <c r="I37" s="21" t="s">
        <v>61</v>
      </c>
      <c r="J37" s="15">
        <v>18000</v>
      </c>
      <c r="K37" s="14">
        <f t="shared" ref="K37:K64" si="2">SUM(L37:P37)</f>
        <v>727.2</v>
      </c>
      <c r="L37" s="15">
        <v>727.2</v>
      </c>
      <c r="M37" s="21"/>
      <c r="N37" s="21"/>
      <c r="O37" s="21"/>
      <c r="P37" s="15"/>
      <c r="Q37" s="15" t="s">
        <v>238</v>
      </c>
      <c r="R37" s="15" t="s">
        <v>239</v>
      </c>
      <c r="S37" s="24" t="s">
        <v>254</v>
      </c>
      <c r="T37" s="15" t="s">
        <v>248</v>
      </c>
      <c r="U37" s="24"/>
      <c r="V37" s="15"/>
      <c r="W37" s="15"/>
    </row>
    <row r="38" s="5" customFormat="1" ht="263" customHeight="1" spans="1:23">
      <c r="A38" s="17">
        <v>32</v>
      </c>
      <c r="B38" s="18" t="s">
        <v>255</v>
      </c>
      <c r="C38" s="15" t="s">
        <v>256</v>
      </c>
      <c r="D38" s="15" t="s">
        <v>30</v>
      </c>
      <c r="E38" s="15" t="s">
        <v>79</v>
      </c>
      <c r="F38" s="15" t="s">
        <v>32</v>
      </c>
      <c r="G38" s="15" t="s">
        <v>257</v>
      </c>
      <c r="H38" s="15" t="s">
        <v>258</v>
      </c>
      <c r="I38" s="21" t="s">
        <v>259</v>
      </c>
      <c r="J38" s="15">
        <v>1</v>
      </c>
      <c r="K38" s="14">
        <f t="shared" si="2"/>
        <v>150.6</v>
      </c>
      <c r="L38" s="15">
        <v>150.6</v>
      </c>
      <c r="M38" s="21"/>
      <c r="N38" s="21"/>
      <c r="O38" s="21"/>
      <c r="P38" s="15"/>
      <c r="Q38" s="15" t="s">
        <v>238</v>
      </c>
      <c r="R38" s="15" t="s">
        <v>239</v>
      </c>
      <c r="S38" s="24" t="s">
        <v>260</v>
      </c>
      <c r="T38" s="15" t="s">
        <v>261</v>
      </c>
      <c r="U38" s="24"/>
      <c r="V38" s="15"/>
      <c r="W38" s="15"/>
    </row>
    <row r="39" s="5" customFormat="1" ht="263" customHeight="1" spans="1:23">
      <c r="A39" s="17">
        <v>33</v>
      </c>
      <c r="B39" s="18" t="s">
        <v>262</v>
      </c>
      <c r="C39" s="15" t="s">
        <v>263</v>
      </c>
      <c r="D39" s="15" t="s">
        <v>30</v>
      </c>
      <c r="E39" s="15" t="s">
        <v>31</v>
      </c>
      <c r="F39" s="15" t="s">
        <v>32</v>
      </c>
      <c r="G39" s="15" t="s">
        <v>264</v>
      </c>
      <c r="H39" s="15" t="s">
        <v>265</v>
      </c>
      <c r="I39" s="21" t="s">
        <v>97</v>
      </c>
      <c r="J39" s="15">
        <v>3750</v>
      </c>
      <c r="K39" s="14">
        <f t="shared" si="2"/>
        <v>675</v>
      </c>
      <c r="L39" s="15">
        <v>675</v>
      </c>
      <c r="M39" s="21"/>
      <c r="N39" s="21"/>
      <c r="O39" s="21"/>
      <c r="P39" s="15"/>
      <c r="Q39" s="15" t="s">
        <v>197</v>
      </c>
      <c r="R39" s="15" t="s">
        <v>239</v>
      </c>
      <c r="S39" s="24" t="s">
        <v>266</v>
      </c>
      <c r="T39" s="15" t="s">
        <v>267</v>
      </c>
      <c r="U39" s="24"/>
      <c r="V39" s="15"/>
      <c r="W39" s="15"/>
    </row>
    <row r="40" s="5" customFormat="1" ht="263" customHeight="1" spans="1:23">
      <c r="A40" s="17">
        <v>34</v>
      </c>
      <c r="B40" s="18" t="s">
        <v>268</v>
      </c>
      <c r="C40" s="15" t="s">
        <v>269</v>
      </c>
      <c r="D40" s="15" t="s">
        <v>30</v>
      </c>
      <c r="E40" s="15" t="s">
        <v>31</v>
      </c>
      <c r="F40" s="15" t="s">
        <v>32</v>
      </c>
      <c r="G40" s="15" t="s">
        <v>220</v>
      </c>
      <c r="H40" s="15" t="s">
        <v>270</v>
      </c>
      <c r="I40" s="21" t="s">
        <v>97</v>
      </c>
      <c r="J40" s="15">
        <v>2000</v>
      </c>
      <c r="K40" s="14">
        <f t="shared" si="2"/>
        <v>360</v>
      </c>
      <c r="L40" s="15">
        <v>360</v>
      </c>
      <c r="M40" s="21"/>
      <c r="N40" s="21"/>
      <c r="O40" s="21"/>
      <c r="P40" s="15"/>
      <c r="Q40" s="15" t="s">
        <v>197</v>
      </c>
      <c r="R40" s="15" t="s">
        <v>239</v>
      </c>
      <c r="S40" s="24" t="s">
        <v>271</v>
      </c>
      <c r="T40" s="15" t="s">
        <v>272</v>
      </c>
      <c r="U40" s="24"/>
      <c r="V40" s="15"/>
      <c r="W40" s="15"/>
    </row>
    <row r="41" s="5" customFormat="1" ht="263" customHeight="1" spans="1:23">
      <c r="A41" s="17">
        <v>35</v>
      </c>
      <c r="B41" s="18" t="s">
        <v>273</v>
      </c>
      <c r="C41" s="15" t="s">
        <v>274</v>
      </c>
      <c r="D41" s="15" t="s">
        <v>30</v>
      </c>
      <c r="E41" s="15" t="s">
        <v>79</v>
      </c>
      <c r="F41" s="15" t="s">
        <v>32</v>
      </c>
      <c r="G41" s="15" t="s">
        <v>275</v>
      </c>
      <c r="H41" s="15" t="s">
        <v>276</v>
      </c>
      <c r="I41" s="21" t="s">
        <v>44</v>
      </c>
      <c r="J41" s="15">
        <v>187</v>
      </c>
      <c r="K41" s="14">
        <f t="shared" si="2"/>
        <v>154</v>
      </c>
      <c r="L41" s="15">
        <v>154</v>
      </c>
      <c r="M41" s="21"/>
      <c r="N41" s="21"/>
      <c r="O41" s="21"/>
      <c r="P41" s="15"/>
      <c r="Q41" s="15" t="s">
        <v>36</v>
      </c>
      <c r="R41" s="15" t="s">
        <v>239</v>
      </c>
      <c r="S41" s="24" t="s">
        <v>277</v>
      </c>
      <c r="T41" s="15" t="s">
        <v>278</v>
      </c>
      <c r="U41" s="24"/>
      <c r="V41" s="15"/>
      <c r="W41" s="15"/>
    </row>
    <row r="42" s="5" customFormat="1" ht="263" customHeight="1" spans="1:23">
      <c r="A42" s="17">
        <v>36</v>
      </c>
      <c r="B42" s="18" t="s">
        <v>279</v>
      </c>
      <c r="C42" s="15" t="s">
        <v>280</v>
      </c>
      <c r="D42" s="15" t="s">
        <v>30</v>
      </c>
      <c r="E42" s="15" t="s">
        <v>79</v>
      </c>
      <c r="F42" s="15" t="s">
        <v>32</v>
      </c>
      <c r="G42" s="15" t="s">
        <v>281</v>
      </c>
      <c r="H42" s="15" t="s">
        <v>282</v>
      </c>
      <c r="I42" s="21" t="s">
        <v>44</v>
      </c>
      <c r="J42" s="15">
        <v>400</v>
      </c>
      <c r="K42" s="14">
        <f t="shared" si="2"/>
        <v>218</v>
      </c>
      <c r="L42" s="15">
        <v>218</v>
      </c>
      <c r="M42" s="21"/>
      <c r="N42" s="21"/>
      <c r="O42" s="21"/>
      <c r="P42" s="15"/>
      <c r="Q42" s="15" t="s">
        <v>36</v>
      </c>
      <c r="R42" s="15" t="s">
        <v>283</v>
      </c>
      <c r="S42" s="24" t="s">
        <v>284</v>
      </c>
      <c r="T42" s="15" t="s">
        <v>285</v>
      </c>
      <c r="U42" s="24"/>
      <c r="V42" s="15"/>
      <c r="W42" s="15"/>
    </row>
    <row r="43" s="5" customFormat="1" ht="263" customHeight="1" spans="1:23">
      <c r="A43" s="17">
        <v>37</v>
      </c>
      <c r="B43" s="18" t="s">
        <v>286</v>
      </c>
      <c r="C43" s="15" t="s">
        <v>287</v>
      </c>
      <c r="D43" s="15" t="s">
        <v>30</v>
      </c>
      <c r="E43" s="15" t="s">
        <v>79</v>
      </c>
      <c r="F43" s="15" t="s">
        <v>32</v>
      </c>
      <c r="G43" s="15" t="s">
        <v>288</v>
      </c>
      <c r="H43" s="15" t="s">
        <v>289</v>
      </c>
      <c r="I43" s="21" t="s">
        <v>35</v>
      </c>
      <c r="J43" s="15">
        <v>9</v>
      </c>
      <c r="K43" s="14">
        <f t="shared" si="2"/>
        <v>306</v>
      </c>
      <c r="L43" s="15">
        <v>306</v>
      </c>
      <c r="M43" s="21"/>
      <c r="N43" s="21"/>
      <c r="O43" s="21"/>
      <c r="P43" s="15"/>
      <c r="Q43" s="15" t="s">
        <v>36</v>
      </c>
      <c r="R43" s="15" t="s">
        <v>283</v>
      </c>
      <c r="S43" s="24" t="s">
        <v>290</v>
      </c>
      <c r="T43" s="15" t="s">
        <v>291</v>
      </c>
      <c r="U43" s="24"/>
      <c r="V43" s="15"/>
      <c r="W43" s="15"/>
    </row>
    <row r="44" s="5" customFormat="1" ht="263" customHeight="1" spans="1:23">
      <c r="A44" s="17">
        <v>38</v>
      </c>
      <c r="B44" s="18" t="s">
        <v>292</v>
      </c>
      <c r="C44" s="15" t="s">
        <v>293</v>
      </c>
      <c r="D44" s="15" t="s">
        <v>30</v>
      </c>
      <c r="E44" s="15" t="s">
        <v>79</v>
      </c>
      <c r="F44" s="15" t="s">
        <v>32</v>
      </c>
      <c r="G44" s="15" t="s">
        <v>294</v>
      </c>
      <c r="H44" s="15" t="s">
        <v>295</v>
      </c>
      <c r="I44" s="21" t="s">
        <v>35</v>
      </c>
      <c r="J44" s="15">
        <v>4</v>
      </c>
      <c r="K44" s="14">
        <f t="shared" si="2"/>
        <v>112.2</v>
      </c>
      <c r="L44" s="15">
        <v>112.2</v>
      </c>
      <c r="M44" s="21"/>
      <c r="N44" s="21"/>
      <c r="O44" s="21"/>
      <c r="P44" s="15"/>
      <c r="Q44" s="15" t="s">
        <v>36</v>
      </c>
      <c r="R44" s="15" t="s">
        <v>283</v>
      </c>
      <c r="S44" s="24" t="s">
        <v>296</v>
      </c>
      <c r="T44" s="15" t="s">
        <v>297</v>
      </c>
      <c r="U44" s="24"/>
      <c r="V44" s="15"/>
      <c r="W44" s="15"/>
    </row>
    <row r="45" s="5" customFormat="1" ht="263" customHeight="1" spans="1:23">
      <c r="A45" s="17">
        <v>39</v>
      </c>
      <c r="B45" s="18" t="s">
        <v>298</v>
      </c>
      <c r="C45" s="15" t="s">
        <v>299</v>
      </c>
      <c r="D45" s="15" t="s">
        <v>30</v>
      </c>
      <c r="E45" s="15" t="s">
        <v>58</v>
      </c>
      <c r="F45" s="15" t="s">
        <v>32</v>
      </c>
      <c r="G45" s="15" t="s">
        <v>294</v>
      </c>
      <c r="H45" s="15" t="s">
        <v>300</v>
      </c>
      <c r="I45" s="21" t="s">
        <v>61</v>
      </c>
      <c r="J45" s="15" t="s">
        <v>301</v>
      </c>
      <c r="K45" s="14">
        <f t="shared" si="2"/>
        <v>141.4</v>
      </c>
      <c r="L45" s="15">
        <v>141.4</v>
      </c>
      <c r="M45" s="21"/>
      <c r="N45" s="21"/>
      <c r="O45" s="21"/>
      <c r="P45" s="15"/>
      <c r="Q45" s="15" t="s">
        <v>62</v>
      </c>
      <c r="R45" s="15" t="s">
        <v>283</v>
      </c>
      <c r="S45" s="24" t="s">
        <v>302</v>
      </c>
      <c r="T45" s="15" t="s">
        <v>303</v>
      </c>
      <c r="U45" s="24"/>
      <c r="V45" s="15"/>
      <c r="W45" s="15"/>
    </row>
    <row r="46" s="5" customFormat="1" ht="263" customHeight="1" spans="1:23">
      <c r="A46" s="17">
        <v>40</v>
      </c>
      <c r="B46" s="18" t="s">
        <v>304</v>
      </c>
      <c r="C46" s="15" t="s">
        <v>305</v>
      </c>
      <c r="D46" s="15" t="s">
        <v>30</v>
      </c>
      <c r="E46" s="15" t="s">
        <v>58</v>
      </c>
      <c r="F46" s="15" t="s">
        <v>32</v>
      </c>
      <c r="G46" s="15" t="s">
        <v>294</v>
      </c>
      <c r="H46" s="15" t="s">
        <v>306</v>
      </c>
      <c r="I46" s="21" t="s">
        <v>61</v>
      </c>
      <c r="J46" s="15" t="s">
        <v>307</v>
      </c>
      <c r="K46" s="14">
        <f t="shared" si="2"/>
        <v>387.2</v>
      </c>
      <c r="L46" s="15"/>
      <c r="M46" s="21">
        <v>387.2</v>
      </c>
      <c r="N46" s="21"/>
      <c r="O46" s="21"/>
      <c r="P46" s="15"/>
      <c r="Q46" s="15"/>
      <c r="R46" s="15" t="s">
        <v>283</v>
      </c>
      <c r="S46" s="24" t="s">
        <v>308</v>
      </c>
      <c r="T46" s="15" t="s">
        <v>309</v>
      </c>
      <c r="U46" s="24"/>
      <c r="V46" s="15"/>
      <c r="W46" s="15"/>
    </row>
    <row r="47" s="5" customFormat="1" ht="263" customHeight="1" spans="1:23">
      <c r="A47" s="17">
        <v>41</v>
      </c>
      <c r="B47" s="18" t="s">
        <v>310</v>
      </c>
      <c r="C47" s="15" t="s">
        <v>311</v>
      </c>
      <c r="D47" s="15" t="s">
        <v>30</v>
      </c>
      <c r="E47" s="15" t="s">
        <v>58</v>
      </c>
      <c r="F47" s="15" t="s">
        <v>32</v>
      </c>
      <c r="G47" s="15" t="s">
        <v>294</v>
      </c>
      <c r="H47" s="15" t="s">
        <v>312</v>
      </c>
      <c r="I47" s="21" t="s">
        <v>61</v>
      </c>
      <c r="J47" s="15" t="s">
        <v>313</v>
      </c>
      <c r="K47" s="14">
        <f t="shared" si="2"/>
        <v>155.4</v>
      </c>
      <c r="L47" s="15"/>
      <c r="M47" s="21">
        <v>155.4</v>
      </c>
      <c r="N47" s="21"/>
      <c r="O47" s="21"/>
      <c r="P47" s="15"/>
      <c r="Q47" s="15"/>
      <c r="R47" s="15" t="s">
        <v>283</v>
      </c>
      <c r="S47" s="24" t="s">
        <v>314</v>
      </c>
      <c r="T47" s="15" t="s">
        <v>309</v>
      </c>
      <c r="U47" s="24"/>
      <c r="V47" s="15"/>
      <c r="W47" s="15"/>
    </row>
    <row r="48" s="5" customFormat="1" ht="263" customHeight="1" spans="1:23">
      <c r="A48" s="17">
        <v>42</v>
      </c>
      <c r="B48" s="18" t="s">
        <v>315</v>
      </c>
      <c r="C48" s="15" t="s">
        <v>316</v>
      </c>
      <c r="D48" s="15" t="s">
        <v>30</v>
      </c>
      <c r="E48" s="15" t="s">
        <v>227</v>
      </c>
      <c r="F48" s="15" t="s">
        <v>32</v>
      </c>
      <c r="G48" s="15" t="s">
        <v>294</v>
      </c>
      <c r="H48" s="15" t="s">
        <v>317</v>
      </c>
      <c r="I48" s="21" t="s">
        <v>212</v>
      </c>
      <c r="J48" s="15">
        <v>200</v>
      </c>
      <c r="K48" s="14">
        <f t="shared" si="2"/>
        <v>505</v>
      </c>
      <c r="L48" s="15">
        <v>505</v>
      </c>
      <c r="M48" s="21"/>
      <c r="N48" s="21"/>
      <c r="O48" s="21"/>
      <c r="P48" s="15"/>
      <c r="Q48" s="15"/>
      <c r="R48" s="15" t="s">
        <v>283</v>
      </c>
      <c r="S48" s="24" t="s">
        <v>318</v>
      </c>
      <c r="T48" s="15" t="s">
        <v>319</v>
      </c>
      <c r="U48" s="24"/>
      <c r="V48" s="15"/>
      <c r="W48" s="15"/>
    </row>
    <row r="49" s="5" customFormat="1" ht="263" customHeight="1" spans="1:23">
      <c r="A49" s="17">
        <v>43</v>
      </c>
      <c r="B49" s="18" t="s">
        <v>320</v>
      </c>
      <c r="C49" s="15" t="s">
        <v>321</v>
      </c>
      <c r="D49" s="15" t="s">
        <v>30</v>
      </c>
      <c r="E49" s="15" t="s">
        <v>58</v>
      </c>
      <c r="F49" s="15" t="s">
        <v>32</v>
      </c>
      <c r="G49" s="15" t="s">
        <v>322</v>
      </c>
      <c r="H49" s="15" t="s">
        <v>323</v>
      </c>
      <c r="I49" s="21" t="s">
        <v>61</v>
      </c>
      <c r="J49" s="15">
        <v>32000</v>
      </c>
      <c r="K49" s="14">
        <f t="shared" si="2"/>
        <v>452.5</v>
      </c>
      <c r="L49" s="15">
        <v>452.5</v>
      </c>
      <c r="M49" s="21"/>
      <c r="N49" s="21"/>
      <c r="O49" s="21"/>
      <c r="P49" s="15"/>
      <c r="Q49" s="15"/>
      <c r="R49" s="15" t="s">
        <v>283</v>
      </c>
      <c r="S49" s="24" t="s">
        <v>324</v>
      </c>
      <c r="T49" s="15" t="s">
        <v>325</v>
      </c>
      <c r="U49" s="24"/>
      <c r="V49" s="15"/>
      <c r="W49" s="15"/>
    </row>
    <row r="50" s="5" customFormat="1" ht="263" customHeight="1" spans="1:23">
      <c r="A50" s="17">
        <v>44</v>
      </c>
      <c r="B50" s="18" t="s">
        <v>326</v>
      </c>
      <c r="C50" s="15" t="s">
        <v>327</v>
      </c>
      <c r="D50" s="15" t="s">
        <v>30</v>
      </c>
      <c r="E50" s="15" t="s">
        <v>79</v>
      </c>
      <c r="F50" s="15" t="s">
        <v>32</v>
      </c>
      <c r="G50" s="15" t="s">
        <v>322</v>
      </c>
      <c r="H50" s="15" t="s">
        <v>328</v>
      </c>
      <c r="I50" s="21" t="s">
        <v>35</v>
      </c>
      <c r="J50" s="15">
        <v>6</v>
      </c>
      <c r="K50" s="14">
        <f t="shared" si="2"/>
        <v>158.6</v>
      </c>
      <c r="L50" s="15">
        <v>158.6</v>
      </c>
      <c r="M50" s="21"/>
      <c r="N50" s="21"/>
      <c r="O50" s="21"/>
      <c r="P50" s="15"/>
      <c r="Q50" s="15"/>
      <c r="R50" s="15" t="s">
        <v>283</v>
      </c>
      <c r="S50" s="24" t="s">
        <v>329</v>
      </c>
      <c r="T50" s="15" t="s">
        <v>330</v>
      </c>
      <c r="U50" s="24"/>
      <c r="V50" s="15"/>
      <c r="W50" s="15"/>
    </row>
    <row r="51" s="5" customFormat="1" ht="263" customHeight="1" spans="1:23">
      <c r="A51" s="17">
        <v>45</v>
      </c>
      <c r="B51" s="18" t="s">
        <v>331</v>
      </c>
      <c r="C51" s="15" t="s">
        <v>332</v>
      </c>
      <c r="D51" s="15" t="s">
        <v>30</v>
      </c>
      <c r="E51" s="15" t="s">
        <v>58</v>
      </c>
      <c r="F51" s="15" t="s">
        <v>32</v>
      </c>
      <c r="G51" s="15" t="s">
        <v>322</v>
      </c>
      <c r="H51" s="15" t="s">
        <v>333</v>
      </c>
      <c r="I51" s="21" t="s">
        <v>61</v>
      </c>
      <c r="J51" s="15" t="s">
        <v>334</v>
      </c>
      <c r="K51" s="14">
        <f t="shared" si="2"/>
        <v>270.6</v>
      </c>
      <c r="L51" s="15">
        <v>270.6</v>
      </c>
      <c r="M51" s="21"/>
      <c r="N51" s="21"/>
      <c r="O51" s="21"/>
      <c r="P51" s="15"/>
      <c r="Q51" s="15"/>
      <c r="R51" s="15" t="s">
        <v>283</v>
      </c>
      <c r="S51" s="24" t="s">
        <v>335</v>
      </c>
      <c r="T51" s="15" t="s">
        <v>336</v>
      </c>
      <c r="U51" s="24"/>
      <c r="V51" s="15"/>
      <c r="W51" s="15"/>
    </row>
    <row r="52" s="5" customFormat="1" ht="263" customHeight="1" spans="1:23">
      <c r="A52" s="17">
        <v>46</v>
      </c>
      <c r="B52" s="18" t="s">
        <v>337</v>
      </c>
      <c r="C52" s="15" t="s">
        <v>338</v>
      </c>
      <c r="D52" s="15" t="s">
        <v>30</v>
      </c>
      <c r="E52" s="15" t="s">
        <v>58</v>
      </c>
      <c r="F52" s="15" t="s">
        <v>32</v>
      </c>
      <c r="G52" s="15" t="s">
        <v>322</v>
      </c>
      <c r="H52" s="15" t="s">
        <v>339</v>
      </c>
      <c r="I52" s="21" t="s">
        <v>61</v>
      </c>
      <c r="J52" s="15" t="s">
        <v>340</v>
      </c>
      <c r="K52" s="14">
        <f t="shared" si="2"/>
        <v>120.6</v>
      </c>
      <c r="L52" s="15"/>
      <c r="M52" s="21">
        <v>120.6</v>
      </c>
      <c r="N52" s="21"/>
      <c r="O52" s="21"/>
      <c r="P52" s="15"/>
      <c r="Q52" s="15"/>
      <c r="R52" s="15" t="s">
        <v>283</v>
      </c>
      <c r="S52" s="24" t="s">
        <v>341</v>
      </c>
      <c r="T52" s="15" t="s">
        <v>336</v>
      </c>
      <c r="U52" s="24"/>
      <c r="V52" s="15"/>
      <c r="W52" s="15"/>
    </row>
    <row r="53" s="5" customFormat="1" ht="263" customHeight="1" spans="1:23">
      <c r="A53" s="17">
        <v>47</v>
      </c>
      <c r="B53" s="18" t="s">
        <v>342</v>
      </c>
      <c r="C53" s="15" t="s">
        <v>343</v>
      </c>
      <c r="D53" s="15" t="s">
        <v>30</v>
      </c>
      <c r="E53" s="15" t="s">
        <v>344</v>
      </c>
      <c r="F53" s="15" t="s">
        <v>32</v>
      </c>
      <c r="G53" s="15" t="s">
        <v>345</v>
      </c>
      <c r="H53" s="15" t="s">
        <v>346</v>
      </c>
      <c r="I53" s="21" t="s">
        <v>347</v>
      </c>
      <c r="J53" s="15">
        <v>100</v>
      </c>
      <c r="K53" s="14">
        <f t="shared" si="2"/>
        <v>193</v>
      </c>
      <c r="L53" s="15">
        <v>193</v>
      </c>
      <c r="M53" s="21"/>
      <c r="N53" s="21"/>
      <c r="O53" s="21"/>
      <c r="P53" s="15"/>
      <c r="Q53" s="15"/>
      <c r="R53" s="15" t="s">
        <v>283</v>
      </c>
      <c r="S53" s="24" t="s">
        <v>348</v>
      </c>
      <c r="T53" s="15" t="s">
        <v>349</v>
      </c>
      <c r="U53" s="24"/>
      <c r="V53" s="15"/>
      <c r="W53" s="15"/>
    </row>
    <row r="54" s="5" customFormat="1" ht="263" customHeight="1" spans="1:23">
      <c r="A54" s="17">
        <v>48</v>
      </c>
      <c r="B54" s="18" t="s">
        <v>350</v>
      </c>
      <c r="C54" s="15" t="s">
        <v>351</v>
      </c>
      <c r="D54" s="15" t="s">
        <v>30</v>
      </c>
      <c r="E54" s="15" t="s">
        <v>79</v>
      </c>
      <c r="F54" s="15" t="s">
        <v>32</v>
      </c>
      <c r="G54" s="15" t="s">
        <v>345</v>
      </c>
      <c r="H54" s="15" t="s">
        <v>352</v>
      </c>
      <c r="I54" s="21" t="s">
        <v>134</v>
      </c>
      <c r="J54" s="15">
        <v>1</v>
      </c>
      <c r="K54" s="14">
        <f t="shared" si="2"/>
        <v>86</v>
      </c>
      <c r="L54" s="15">
        <v>86</v>
      </c>
      <c r="M54" s="21"/>
      <c r="N54" s="21"/>
      <c r="O54" s="21"/>
      <c r="P54" s="15"/>
      <c r="Q54" s="15"/>
      <c r="R54" s="15" t="s">
        <v>283</v>
      </c>
      <c r="S54" s="24" t="s">
        <v>353</v>
      </c>
      <c r="T54" s="15" t="s">
        <v>354</v>
      </c>
      <c r="U54" s="24"/>
      <c r="V54" s="15"/>
      <c r="W54" s="15"/>
    </row>
    <row r="55" s="5" customFormat="1" ht="263" customHeight="1" spans="1:23">
      <c r="A55" s="17">
        <v>49</v>
      </c>
      <c r="B55" s="18" t="s">
        <v>355</v>
      </c>
      <c r="C55" s="15" t="s">
        <v>356</v>
      </c>
      <c r="D55" s="15" t="s">
        <v>30</v>
      </c>
      <c r="E55" s="15" t="s">
        <v>49</v>
      </c>
      <c r="F55" s="15" t="s">
        <v>32</v>
      </c>
      <c r="G55" s="15" t="s">
        <v>357</v>
      </c>
      <c r="H55" s="15" t="s">
        <v>358</v>
      </c>
      <c r="I55" s="21" t="s">
        <v>359</v>
      </c>
      <c r="J55" s="15">
        <v>1</v>
      </c>
      <c r="K55" s="14">
        <f t="shared" si="2"/>
        <v>200</v>
      </c>
      <c r="L55" s="15">
        <v>200</v>
      </c>
      <c r="M55" s="21"/>
      <c r="N55" s="21"/>
      <c r="O55" s="21"/>
      <c r="P55" s="15"/>
      <c r="Q55" s="15"/>
      <c r="R55" s="15" t="s">
        <v>283</v>
      </c>
      <c r="S55" s="24" t="s">
        <v>360</v>
      </c>
      <c r="T55" s="15" t="s">
        <v>361</v>
      </c>
      <c r="U55" s="24"/>
      <c r="V55" s="15"/>
      <c r="W55" s="15"/>
    </row>
    <row r="56" s="5" customFormat="1" ht="263" customHeight="1" spans="1:23">
      <c r="A56" s="17">
        <v>50</v>
      </c>
      <c r="B56" s="18" t="s">
        <v>362</v>
      </c>
      <c r="C56" s="15" t="s">
        <v>363</v>
      </c>
      <c r="D56" s="15" t="s">
        <v>30</v>
      </c>
      <c r="E56" s="15" t="s">
        <v>49</v>
      </c>
      <c r="F56" s="15" t="s">
        <v>32</v>
      </c>
      <c r="G56" s="15" t="s">
        <v>364</v>
      </c>
      <c r="H56" s="15" t="s">
        <v>365</v>
      </c>
      <c r="I56" s="21" t="s">
        <v>359</v>
      </c>
      <c r="J56" s="15">
        <v>1</v>
      </c>
      <c r="K56" s="14">
        <f t="shared" si="2"/>
        <v>81.8</v>
      </c>
      <c r="L56" s="15">
        <v>81.8</v>
      </c>
      <c r="M56" s="21"/>
      <c r="N56" s="21"/>
      <c r="O56" s="21"/>
      <c r="P56" s="15"/>
      <c r="Q56" s="15"/>
      <c r="R56" s="15" t="s">
        <v>283</v>
      </c>
      <c r="S56" s="24" t="s">
        <v>366</v>
      </c>
      <c r="T56" s="15" t="s">
        <v>367</v>
      </c>
      <c r="U56" s="24"/>
      <c r="V56" s="15"/>
      <c r="W56" s="15"/>
    </row>
    <row r="57" s="5" customFormat="1" ht="263" customHeight="1" spans="1:23">
      <c r="A57" s="17">
        <v>51</v>
      </c>
      <c r="B57" s="18" t="s">
        <v>368</v>
      </c>
      <c r="C57" s="15" t="s">
        <v>369</v>
      </c>
      <c r="D57" s="15" t="s">
        <v>30</v>
      </c>
      <c r="E57" s="15" t="s">
        <v>58</v>
      </c>
      <c r="F57" s="15" t="s">
        <v>32</v>
      </c>
      <c r="G57" s="15" t="s">
        <v>370</v>
      </c>
      <c r="H57" s="15" t="s">
        <v>371</v>
      </c>
      <c r="I57" s="21" t="s">
        <v>61</v>
      </c>
      <c r="J57" s="15">
        <v>14000</v>
      </c>
      <c r="K57" s="14">
        <f t="shared" si="2"/>
        <v>282.8</v>
      </c>
      <c r="L57" s="15">
        <v>282.8</v>
      </c>
      <c r="M57" s="21"/>
      <c r="N57" s="21"/>
      <c r="O57" s="21"/>
      <c r="P57" s="15"/>
      <c r="Q57" s="15"/>
      <c r="R57" s="15" t="s">
        <v>283</v>
      </c>
      <c r="S57" s="24" t="s">
        <v>372</v>
      </c>
      <c r="T57" s="15" t="s">
        <v>373</v>
      </c>
      <c r="U57" s="24"/>
      <c r="V57" s="15"/>
      <c r="W57" s="15"/>
    </row>
    <row r="58" s="5" customFormat="1" ht="263" customHeight="1" spans="1:23">
      <c r="A58" s="17">
        <v>52</v>
      </c>
      <c r="B58" s="18" t="s">
        <v>374</v>
      </c>
      <c r="C58" s="15" t="s">
        <v>375</v>
      </c>
      <c r="D58" s="15" t="s">
        <v>30</v>
      </c>
      <c r="E58" s="15" t="s">
        <v>58</v>
      </c>
      <c r="F58" s="15" t="s">
        <v>32</v>
      </c>
      <c r="G58" s="15" t="s">
        <v>376</v>
      </c>
      <c r="H58" s="15" t="s">
        <v>377</v>
      </c>
      <c r="I58" s="21" t="s">
        <v>61</v>
      </c>
      <c r="J58" s="15" t="s">
        <v>378</v>
      </c>
      <c r="K58" s="14">
        <f t="shared" si="2"/>
        <v>127.3</v>
      </c>
      <c r="L58" s="15">
        <v>127.3</v>
      </c>
      <c r="M58" s="21"/>
      <c r="N58" s="21"/>
      <c r="O58" s="21"/>
      <c r="P58" s="15"/>
      <c r="Q58" s="15"/>
      <c r="R58" s="15" t="s">
        <v>283</v>
      </c>
      <c r="S58" s="24" t="s">
        <v>379</v>
      </c>
      <c r="T58" s="15" t="s">
        <v>380</v>
      </c>
      <c r="U58" s="24"/>
      <c r="V58" s="15"/>
      <c r="W58" s="15"/>
    </row>
    <row r="59" s="5" customFormat="1" ht="263" customHeight="1" spans="1:23">
      <c r="A59" s="17">
        <v>53</v>
      </c>
      <c r="B59" s="18" t="s">
        <v>381</v>
      </c>
      <c r="C59" s="15" t="s">
        <v>382</v>
      </c>
      <c r="D59" s="15" t="s">
        <v>30</v>
      </c>
      <c r="E59" s="15" t="s">
        <v>58</v>
      </c>
      <c r="F59" s="15" t="s">
        <v>32</v>
      </c>
      <c r="G59" s="15" t="s">
        <v>383</v>
      </c>
      <c r="H59" s="15" t="s">
        <v>384</v>
      </c>
      <c r="I59" s="21" t="s">
        <v>61</v>
      </c>
      <c r="J59" s="15" t="s">
        <v>385</v>
      </c>
      <c r="K59" s="14">
        <f t="shared" si="2"/>
        <v>424.4</v>
      </c>
      <c r="L59" s="15">
        <v>424.4</v>
      </c>
      <c r="M59" s="21"/>
      <c r="N59" s="21"/>
      <c r="O59" s="21"/>
      <c r="P59" s="15"/>
      <c r="Q59" s="15"/>
      <c r="R59" s="15" t="s">
        <v>283</v>
      </c>
      <c r="S59" s="24" t="s">
        <v>386</v>
      </c>
      <c r="T59" s="15" t="s">
        <v>380</v>
      </c>
      <c r="U59" s="24"/>
      <c r="V59" s="15"/>
      <c r="W59" s="15"/>
    </row>
    <row r="60" s="5" customFormat="1" ht="263" customHeight="1" spans="1:23">
      <c r="A60" s="17">
        <v>54</v>
      </c>
      <c r="B60" s="18" t="s">
        <v>387</v>
      </c>
      <c r="C60" s="15" t="s">
        <v>388</v>
      </c>
      <c r="D60" s="15" t="s">
        <v>30</v>
      </c>
      <c r="E60" s="15" t="s">
        <v>389</v>
      </c>
      <c r="F60" s="15" t="s">
        <v>390</v>
      </c>
      <c r="G60" s="15" t="s">
        <v>50</v>
      </c>
      <c r="H60" s="15" t="s">
        <v>391</v>
      </c>
      <c r="I60" s="21" t="s">
        <v>392</v>
      </c>
      <c r="J60" s="15">
        <v>5</v>
      </c>
      <c r="K60" s="14">
        <f t="shared" si="2"/>
        <v>285.18</v>
      </c>
      <c r="L60" s="15">
        <v>285.18</v>
      </c>
      <c r="M60" s="21"/>
      <c r="N60" s="21"/>
      <c r="O60" s="21"/>
      <c r="P60" s="15"/>
      <c r="Q60" s="15" t="s">
        <v>36</v>
      </c>
      <c r="R60" s="15" t="s">
        <v>37</v>
      </c>
      <c r="S60" s="24" t="s">
        <v>393</v>
      </c>
      <c r="T60" s="15" t="s">
        <v>394</v>
      </c>
      <c r="U60" s="24"/>
      <c r="V60" s="15"/>
      <c r="W60" s="15"/>
    </row>
    <row r="61" s="5" customFormat="1" ht="263" customHeight="1" spans="1:23">
      <c r="A61" s="17">
        <v>55</v>
      </c>
      <c r="B61" s="18" t="s">
        <v>395</v>
      </c>
      <c r="C61" s="15" t="s">
        <v>396</v>
      </c>
      <c r="D61" s="15" t="s">
        <v>30</v>
      </c>
      <c r="E61" s="15" t="s">
        <v>389</v>
      </c>
      <c r="F61" s="15" t="s">
        <v>32</v>
      </c>
      <c r="G61" s="15" t="s">
        <v>397</v>
      </c>
      <c r="H61" s="15" t="s">
        <v>398</v>
      </c>
      <c r="I61" s="21" t="s">
        <v>392</v>
      </c>
      <c r="J61" s="15">
        <v>3.5</v>
      </c>
      <c r="K61" s="14">
        <f t="shared" si="2"/>
        <v>529</v>
      </c>
      <c r="L61" s="15">
        <v>529</v>
      </c>
      <c r="M61" s="21" t="s">
        <v>399</v>
      </c>
      <c r="N61" s="21"/>
      <c r="O61" s="21"/>
      <c r="P61" s="15"/>
      <c r="Q61" s="15" t="s">
        <v>400</v>
      </c>
      <c r="R61" s="15" t="s">
        <v>142</v>
      </c>
      <c r="S61" s="24" t="s">
        <v>401</v>
      </c>
      <c r="T61" s="15" t="s">
        <v>402</v>
      </c>
      <c r="U61" s="24"/>
      <c r="V61" s="15"/>
      <c r="W61" s="15"/>
    </row>
    <row r="62" s="5" customFormat="1" ht="263" customHeight="1" spans="1:23">
      <c r="A62" s="17">
        <v>56</v>
      </c>
      <c r="B62" s="18" t="s">
        <v>403</v>
      </c>
      <c r="C62" s="15" t="s">
        <v>404</v>
      </c>
      <c r="D62" s="15" t="s">
        <v>30</v>
      </c>
      <c r="E62" s="15" t="s">
        <v>389</v>
      </c>
      <c r="F62" s="15" t="s">
        <v>32</v>
      </c>
      <c r="G62" s="15" t="s">
        <v>160</v>
      </c>
      <c r="H62" s="15" t="s">
        <v>405</v>
      </c>
      <c r="I62" s="21" t="s">
        <v>392</v>
      </c>
      <c r="J62" s="15">
        <v>4.05</v>
      </c>
      <c r="K62" s="14">
        <f t="shared" si="2"/>
        <v>184.0725</v>
      </c>
      <c r="L62" s="15"/>
      <c r="M62" s="21">
        <v>184.0725</v>
      </c>
      <c r="N62" s="21"/>
      <c r="O62" s="21"/>
      <c r="P62" s="15"/>
      <c r="Q62" s="15" t="s">
        <v>406</v>
      </c>
      <c r="R62" s="15" t="s">
        <v>149</v>
      </c>
      <c r="S62" s="24" t="s">
        <v>407</v>
      </c>
      <c r="T62" s="15" t="s">
        <v>408</v>
      </c>
      <c r="U62" s="24"/>
      <c r="V62" s="15"/>
      <c r="W62" s="15"/>
    </row>
    <row r="63" s="5" customFormat="1" ht="263" customHeight="1" spans="1:23">
      <c r="A63" s="17">
        <v>57</v>
      </c>
      <c r="B63" s="18" t="s">
        <v>409</v>
      </c>
      <c r="C63" s="15" t="s">
        <v>410</v>
      </c>
      <c r="D63" s="15" t="s">
        <v>30</v>
      </c>
      <c r="E63" s="15" t="s">
        <v>389</v>
      </c>
      <c r="F63" s="15" t="s">
        <v>32</v>
      </c>
      <c r="G63" s="15" t="s">
        <v>411</v>
      </c>
      <c r="H63" s="15" t="s">
        <v>412</v>
      </c>
      <c r="I63" s="21" t="s">
        <v>392</v>
      </c>
      <c r="J63" s="15">
        <v>5.5</v>
      </c>
      <c r="K63" s="14">
        <f t="shared" si="2"/>
        <v>277.75</v>
      </c>
      <c r="L63" s="15"/>
      <c r="M63" s="21">
        <v>277.75</v>
      </c>
      <c r="N63" s="21"/>
      <c r="O63" s="21"/>
      <c r="P63" s="15"/>
      <c r="Q63" s="15" t="s">
        <v>406</v>
      </c>
      <c r="R63" s="15" t="s">
        <v>149</v>
      </c>
      <c r="S63" s="24" t="s">
        <v>413</v>
      </c>
      <c r="T63" s="15" t="s">
        <v>414</v>
      </c>
      <c r="U63" s="24"/>
      <c r="V63" s="15"/>
      <c r="W63" s="15"/>
    </row>
    <row r="64" s="5" customFormat="1" ht="263" customHeight="1" spans="1:23">
      <c r="A64" s="17">
        <v>58</v>
      </c>
      <c r="B64" s="18" t="s">
        <v>415</v>
      </c>
      <c r="C64" s="15" t="s">
        <v>416</v>
      </c>
      <c r="D64" s="15" t="s">
        <v>30</v>
      </c>
      <c r="E64" s="15" t="s">
        <v>389</v>
      </c>
      <c r="F64" s="15" t="s">
        <v>32</v>
      </c>
      <c r="G64" s="15" t="s">
        <v>417</v>
      </c>
      <c r="H64" s="15" t="s">
        <v>418</v>
      </c>
      <c r="I64" s="21" t="s">
        <v>392</v>
      </c>
      <c r="J64" s="15">
        <v>6.8</v>
      </c>
      <c r="K64" s="14">
        <f t="shared" si="2"/>
        <v>370.8</v>
      </c>
      <c r="L64" s="15">
        <v>370.8</v>
      </c>
      <c r="M64" s="21"/>
      <c r="N64" s="21"/>
      <c r="O64" s="21"/>
      <c r="P64" s="15"/>
      <c r="Q64" s="15" t="s">
        <v>419</v>
      </c>
      <c r="R64" s="15" t="s">
        <v>175</v>
      </c>
      <c r="S64" s="24" t="s">
        <v>420</v>
      </c>
      <c r="T64" s="15" t="s">
        <v>421</v>
      </c>
      <c r="U64" s="24"/>
      <c r="V64" s="15"/>
      <c r="W64" s="15"/>
    </row>
    <row r="65" s="5" customFormat="1" ht="263" customHeight="1" spans="1:23">
      <c r="A65" s="17">
        <v>59</v>
      </c>
      <c r="B65" s="18" t="s">
        <v>422</v>
      </c>
      <c r="C65" s="25" t="s">
        <v>423</v>
      </c>
      <c r="D65" s="26" t="s">
        <v>30</v>
      </c>
      <c r="E65" s="27" t="s">
        <v>424</v>
      </c>
      <c r="F65" s="25" t="s">
        <v>425</v>
      </c>
      <c r="G65" s="25" t="s">
        <v>426</v>
      </c>
      <c r="H65" s="25" t="s">
        <v>427</v>
      </c>
      <c r="I65" s="35" t="s">
        <v>428</v>
      </c>
      <c r="J65" s="25">
        <v>10</v>
      </c>
      <c r="K65" s="27">
        <v>380</v>
      </c>
      <c r="L65" s="36">
        <v>380</v>
      </c>
      <c r="M65" s="35"/>
      <c r="N65" s="35"/>
      <c r="O65" s="25"/>
      <c r="P65" s="37"/>
      <c r="Q65" s="41" t="s">
        <v>429</v>
      </c>
      <c r="R65" s="25" t="s">
        <v>430</v>
      </c>
      <c r="S65" s="25" t="s">
        <v>431</v>
      </c>
      <c r="T65" s="26" t="s">
        <v>432</v>
      </c>
      <c r="U65" s="42"/>
      <c r="V65" s="42"/>
      <c r="W65" s="42"/>
    </row>
    <row r="66" s="5" customFormat="1" ht="263" customHeight="1" spans="1:23">
      <c r="A66" s="17">
        <v>60</v>
      </c>
      <c r="B66" s="18" t="s">
        <v>433</v>
      </c>
      <c r="C66" s="15" t="s">
        <v>434</v>
      </c>
      <c r="D66" s="15" t="s">
        <v>30</v>
      </c>
      <c r="E66" s="15" t="s">
        <v>389</v>
      </c>
      <c r="F66" s="15" t="s">
        <v>32</v>
      </c>
      <c r="G66" s="15" t="s">
        <v>376</v>
      </c>
      <c r="H66" s="15" t="s">
        <v>435</v>
      </c>
      <c r="I66" s="21" t="s">
        <v>392</v>
      </c>
      <c r="J66" s="15">
        <v>5</v>
      </c>
      <c r="K66" s="14">
        <f t="shared" ref="K66:K77" si="3">SUM(L66:P66)</f>
        <v>212</v>
      </c>
      <c r="L66" s="15">
        <v>212</v>
      </c>
      <c r="M66" s="21"/>
      <c r="N66" s="21"/>
      <c r="O66" s="21"/>
      <c r="P66" s="15"/>
      <c r="Q66" s="15"/>
      <c r="R66" s="15" t="s">
        <v>283</v>
      </c>
      <c r="S66" s="24" t="s">
        <v>436</v>
      </c>
      <c r="T66" s="15" t="s">
        <v>437</v>
      </c>
      <c r="U66" s="24"/>
      <c r="V66" s="15"/>
      <c r="W66" s="15"/>
    </row>
    <row r="67" s="5" customFormat="1" ht="263" customHeight="1" spans="1:23">
      <c r="A67" s="17">
        <v>61</v>
      </c>
      <c r="B67" s="18" t="s">
        <v>438</v>
      </c>
      <c r="C67" s="15" t="s">
        <v>439</v>
      </c>
      <c r="D67" s="15" t="s">
        <v>30</v>
      </c>
      <c r="E67" s="15" t="s">
        <v>389</v>
      </c>
      <c r="F67" s="15" t="s">
        <v>32</v>
      </c>
      <c r="G67" s="15" t="s">
        <v>370</v>
      </c>
      <c r="H67" s="15" t="s">
        <v>440</v>
      </c>
      <c r="I67" s="21" t="s">
        <v>392</v>
      </c>
      <c r="J67" s="15">
        <v>2.4</v>
      </c>
      <c r="K67" s="14">
        <f t="shared" si="3"/>
        <v>109</v>
      </c>
      <c r="L67" s="15">
        <v>109</v>
      </c>
      <c r="M67" s="21"/>
      <c r="N67" s="21"/>
      <c r="O67" s="21"/>
      <c r="P67" s="15"/>
      <c r="Q67" s="15"/>
      <c r="R67" s="15" t="s">
        <v>283</v>
      </c>
      <c r="S67" s="24" t="s">
        <v>441</v>
      </c>
      <c r="T67" s="15" t="s">
        <v>442</v>
      </c>
      <c r="U67" s="24"/>
      <c r="V67" s="15"/>
      <c r="W67" s="15"/>
    </row>
    <row r="68" s="5" customFormat="1" ht="263" customHeight="1" spans="1:23">
      <c r="A68" s="17">
        <v>62</v>
      </c>
      <c r="B68" s="18" t="s">
        <v>443</v>
      </c>
      <c r="C68" s="15" t="s">
        <v>444</v>
      </c>
      <c r="D68" s="15" t="s">
        <v>30</v>
      </c>
      <c r="E68" s="15" t="s">
        <v>389</v>
      </c>
      <c r="F68" s="15" t="s">
        <v>32</v>
      </c>
      <c r="G68" s="15" t="s">
        <v>370</v>
      </c>
      <c r="H68" s="15" t="s">
        <v>445</v>
      </c>
      <c r="I68" s="21" t="s">
        <v>392</v>
      </c>
      <c r="J68" s="15">
        <v>21</v>
      </c>
      <c r="K68" s="14">
        <f t="shared" si="3"/>
        <v>62.6</v>
      </c>
      <c r="L68" s="15">
        <v>62.6</v>
      </c>
      <c r="M68" s="21"/>
      <c r="N68" s="21"/>
      <c r="O68" s="21"/>
      <c r="P68" s="15"/>
      <c r="Q68" s="15"/>
      <c r="R68" s="15" t="s">
        <v>283</v>
      </c>
      <c r="S68" s="24" t="s">
        <v>446</v>
      </c>
      <c r="T68" s="15" t="s">
        <v>447</v>
      </c>
      <c r="U68" s="24"/>
      <c r="V68" s="15"/>
      <c r="W68" s="15"/>
    </row>
    <row r="69" s="5" customFormat="1" ht="263" customHeight="1" spans="1:23">
      <c r="A69" s="17">
        <v>63</v>
      </c>
      <c r="B69" s="18" t="s">
        <v>448</v>
      </c>
      <c r="C69" s="15" t="s">
        <v>434</v>
      </c>
      <c r="D69" s="15" t="s">
        <v>30</v>
      </c>
      <c r="E69" s="15" t="s">
        <v>389</v>
      </c>
      <c r="F69" s="15" t="s">
        <v>32</v>
      </c>
      <c r="G69" s="15" t="s">
        <v>376</v>
      </c>
      <c r="H69" s="15" t="s">
        <v>449</v>
      </c>
      <c r="I69" s="21" t="s">
        <v>392</v>
      </c>
      <c r="J69" s="15">
        <v>5</v>
      </c>
      <c r="K69" s="14">
        <f t="shared" si="3"/>
        <v>151.5</v>
      </c>
      <c r="L69" s="15">
        <v>151.5</v>
      </c>
      <c r="M69" s="21"/>
      <c r="N69" s="21"/>
      <c r="O69" s="21"/>
      <c r="P69" s="15"/>
      <c r="Q69" s="15"/>
      <c r="R69" s="15" t="s">
        <v>283</v>
      </c>
      <c r="S69" s="24" t="s">
        <v>450</v>
      </c>
      <c r="T69" s="15" t="s">
        <v>451</v>
      </c>
      <c r="U69" s="24"/>
      <c r="V69" s="15"/>
      <c r="W69" s="15"/>
    </row>
    <row r="70" s="5" customFormat="1" ht="263" customHeight="1" spans="1:23">
      <c r="A70" s="17">
        <v>64</v>
      </c>
      <c r="B70" s="18" t="s">
        <v>452</v>
      </c>
      <c r="C70" s="19" t="s">
        <v>453</v>
      </c>
      <c r="D70" s="15" t="s">
        <v>30</v>
      </c>
      <c r="E70" s="15" t="s">
        <v>389</v>
      </c>
      <c r="F70" s="15" t="s">
        <v>32</v>
      </c>
      <c r="G70" s="15" t="s">
        <v>454</v>
      </c>
      <c r="H70" s="15" t="s">
        <v>455</v>
      </c>
      <c r="I70" s="21" t="s">
        <v>392</v>
      </c>
      <c r="J70" s="15">
        <v>4</v>
      </c>
      <c r="K70" s="14">
        <f t="shared" si="3"/>
        <v>243</v>
      </c>
      <c r="L70" s="15">
        <v>243</v>
      </c>
      <c r="M70" s="21"/>
      <c r="N70" s="21"/>
      <c r="O70" s="21"/>
      <c r="P70" s="15"/>
      <c r="Q70" s="15" t="s">
        <v>419</v>
      </c>
      <c r="R70" s="15" t="s">
        <v>183</v>
      </c>
      <c r="S70" s="24" t="s">
        <v>456</v>
      </c>
      <c r="T70" s="15" t="s">
        <v>457</v>
      </c>
      <c r="U70" s="24"/>
      <c r="V70" s="15"/>
      <c r="W70" s="15"/>
    </row>
    <row r="71" s="5" customFormat="1" ht="263" customHeight="1" spans="1:23">
      <c r="A71" s="17">
        <v>65</v>
      </c>
      <c r="B71" s="18" t="s">
        <v>458</v>
      </c>
      <c r="C71" s="15" t="s">
        <v>453</v>
      </c>
      <c r="D71" s="15" t="s">
        <v>30</v>
      </c>
      <c r="E71" s="15" t="s">
        <v>389</v>
      </c>
      <c r="F71" s="15" t="s">
        <v>32</v>
      </c>
      <c r="G71" s="15" t="s">
        <v>454</v>
      </c>
      <c r="H71" s="15" t="s">
        <v>459</v>
      </c>
      <c r="I71" s="21" t="s">
        <v>392</v>
      </c>
      <c r="J71" s="15">
        <v>4.05</v>
      </c>
      <c r="K71" s="14">
        <f t="shared" si="3"/>
        <v>180.5</v>
      </c>
      <c r="L71" s="15">
        <v>180.5</v>
      </c>
      <c r="M71" s="21"/>
      <c r="N71" s="21"/>
      <c r="O71" s="21"/>
      <c r="P71" s="15"/>
      <c r="Q71" s="15" t="s">
        <v>419</v>
      </c>
      <c r="R71" s="15" t="s">
        <v>183</v>
      </c>
      <c r="S71" s="24" t="s">
        <v>460</v>
      </c>
      <c r="T71" s="15" t="s">
        <v>457</v>
      </c>
      <c r="U71" s="24"/>
      <c r="V71" s="15"/>
      <c r="W71" s="15"/>
    </row>
    <row r="72" s="6" customFormat="1" ht="263" customHeight="1" spans="1:23">
      <c r="A72" s="28">
        <v>66</v>
      </c>
      <c r="B72" s="29" t="s">
        <v>461</v>
      </c>
      <c r="C72" s="19" t="s">
        <v>462</v>
      </c>
      <c r="D72" s="19" t="s">
        <v>30</v>
      </c>
      <c r="E72" s="19" t="s">
        <v>389</v>
      </c>
      <c r="F72" s="19" t="s">
        <v>32</v>
      </c>
      <c r="G72" s="19" t="s">
        <v>463</v>
      </c>
      <c r="H72" s="19" t="s">
        <v>464</v>
      </c>
      <c r="I72" s="38" t="s">
        <v>392</v>
      </c>
      <c r="J72" s="19">
        <v>7</v>
      </c>
      <c r="K72" s="39">
        <f t="shared" si="3"/>
        <v>399</v>
      </c>
      <c r="L72" s="19">
        <v>399</v>
      </c>
      <c r="M72" s="38"/>
      <c r="N72" s="38"/>
      <c r="O72" s="38"/>
      <c r="P72" s="19"/>
      <c r="Q72" s="19" t="s">
        <v>419</v>
      </c>
      <c r="R72" s="19" t="s">
        <v>183</v>
      </c>
      <c r="S72" s="43" t="s">
        <v>465</v>
      </c>
      <c r="T72" s="19" t="s">
        <v>466</v>
      </c>
      <c r="U72" s="24"/>
      <c r="V72" s="15"/>
      <c r="W72" s="15"/>
    </row>
    <row r="73" s="5" customFormat="1" ht="408" customHeight="1" spans="1:23">
      <c r="A73" s="17">
        <v>67</v>
      </c>
      <c r="B73" s="18" t="s">
        <v>467</v>
      </c>
      <c r="C73" s="15" t="s">
        <v>468</v>
      </c>
      <c r="D73" s="15" t="s">
        <v>30</v>
      </c>
      <c r="E73" s="15" t="s">
        <v>389</v>
      </c>
      <c r="F73" s="15" t="s">
        <v>32</v>
      </c>
      <c r="G73" s="15" t="s">
        <v>469</v>
      </c>
      <c r="H73" s="15" t="s">
        <v>470</v>
      </c>
      <c r="I73" s="21" t="s">
        <v>392</v>
      </c>
      <c r="J73" s="15">
        <v>7.18</v>
      </c>
      <c r="K73" s="14">
        <f t="shared" si="3"/>
        <v>391.496</v>
      </c>
      <c r="L73" s="15">
        <v>391.496</v>
      </c>
      <c r="M73" s="21"/>
      <c r="N73" s="21"/>
      <c r="O73" s="21"/>
      <c r="P73" s="15"/>
      <c r="Q73" s="15" t="s">
        <v>419</v>
      </c>
      <c r="R73" s="15" t="s">
        <v>239</v>
      </c>
      <c r="S73" s="24" t="s">
        <v>471</v>
      </c>
      <c r="T73" s="15" t="s">
        <v>472</v>
      </c>
      <c r="U73" s="24"/>
      <c r="V73" s="15"/>
      <c r="W73" s="15"/>
    </row>
    <row r="74" s="5" customFormat="1" ht="407" customHeight="1" spans="1:23">
      <c r="A74" s="17">
        <v>68</v>
      </c>
      <c r="B74" s="18" t="s">
        <v>473</v>
      </c>
      <c r="C74" s="15" t="s">
        <v>474</v>
      </c>
      <c r="D74" s="15" t="s">
        <v>30</v>
      </c>
      <c r="E74" s="15" t="s">
        <v>389</v>
      </c>
      <c r="F74" s="15" t="s">
        <v>32</v>
      </c>
      <c r="G74" s="15" t="s">
        <v>475</v>
      </c>
      <c r="H74" s="15" t="s">
        <v>476</v>
      </c>
      <c r="I74" s="21" t="s">
        <v>392</v>
      </c>
      <c r="J74" s="15">
        <v>2.84</v>
      </c>
      <c r="K74" s="14">
        <f t="shared" si="3"/>
        <v>120.4049</v>
      </c>
      <c r="L74" s="15">
        <v>120.4049</v>
      </c>
      <c r="M74" s="21"/>
      <c r="N74" s="21"/>
      <c r="O74" s="21"/>
      <c r="P74" s="15"/>
      <c r="Q74" s="15" t="s">
        <v>419</v>
      </c>
      <c r="R74" s="15" t="s">
        <v>239</v>
      </c>
      <c r="S74" s="24" t="s">
        <v>477</v>
      </c>
      <c r="T74" s="15" t="s">
        <v>478</v>
      </c>
      <c r="U74" s="24"/>
      <c r="V74" s="15"/>
      <c r="W74" s="15"/>
    </row>
    <row r="75" s="5" customFormat="1" ht="263" customHeight="1" spans="1:23">
      <c r="A75" s="17">
        <v>69</v>
      </c>
      <c r="B75" s="18" t="s">
        <v>479</v>
      </c>
      <c r="C75" s="15" t="s">
        <v>480</v>
      </c>
      <c r="D75" s="15" t="s">
        <v>30</v>
      </c>
      <c r="E75" s="15" t="s">
        <v>389</v>
      </c>
      <c r="F75" s="15" t="s">
        <v>32</v>
      </c>
      <c r="G75" s="15" t="s">
        <v>481</v>
      </c>
      <c r="H75" s="15" t="s">
        <v>482</v>
      </c>
      <c r="I75" s="21" t="s">
        <v>392</v>
      </c>
      <c r="J75" s="15">
        <v>5.9</v>
      </c>
      <c r="K75" s="14">
        <f t="shared" si="3"/>
        <v>264.6</v>
      </c>
      <c r="L75" s="15">
        <v>264.6</v>
      </c>
      <c r="M75" s="21"/>
      <c r="N75" s="21"/>
      <c r="O75" s="21"/>
      <c r="P75" s="15"/>
      <c r="Q75" s="15" t="s">
        <v>419</v>
      </c>
      <c r="R75" s="15" t="s">
        <v>283</v>
      </c>
      <c r="S75" s="24" t="s">
        <v>483</v>
      </c>
      <c r="T75" s="15" t="s">
        <v>484</v>
      </c>
      <c r="U75" s="24"/>
      <c r="V75" s="15"/>
      <c r="W75" s="15"/>
    </row>
    <row r="76" s="5" customFormat="1" ht="263" customHeight="1" spans="1:23">
      <c r="A76" s="17">
        <v>70</v>
      </c>
      <c r="B76" s="18" t="s">
        <v>485</v>
      </c>
      <c r="C76" s="15" t="s">
        <v>486</v>
      </c>
      <c r="D76" s="15" t="s">
        <v>30</v>
      </c>
      <c r="E76" s="15" t="s">
        <v>389</v>
      </c>
      <c r="F76" s="15" t="s">
        <v>32</v>
      </c>
      <c r="G76" s="15" t="s">
        <v>345</v>
      </c>
      <c r="H76" s="15" t="s">
        <v>487</v>
      </c>
      <c r="I76" s="21" t="s">
        <v>392</v>
      </c>
      <c r="J76" s="15">
        <v>3</v>
      </c>
      <c r="K76" s="14">
        <f t="shared" si="3"/>
        <v>93</v>
      </c>
      <c r="L76" s="15">
        <v>93</v>
      </c>
      <c r="M76" s="21"/>
      <c r="N76" s="21"/>
      <c r="O76" s="21"/>
      <c r="P76" s="15"/>
      <c r="Q76" s="15"/>
      <c r="R76" s="15" t="s">
        <v>283</v>
      </c>
      <c r="S76" s="24" t="s">
        <v>488</v>
      </c>
      <c r="T76" s="15" t="s">
        <v>489</v>
      </c>
      <c r="U76" s="24"/>
      <c r="V76" s="15"/>
      <c r="W76" s="15"/>
    </row>
    <row r="77" s="5" customFormat="1" ht="263" customHeight="1" spans="1:23">
      <c r="A77" s="17">
        <v>71</v>
      </c>
      <c r="B77" s="18" t="s">
        <v>490</v>
      </c>
      <c r="C77" s="15" t="s">
        <v>491</v>
      </c>
      <c r="D77" s="15" t="s">
        <v>30</v>
      </c>
      <c r="E77" s="15" t="s">
        <v>389</v>
      </c>
      <c r="F77" s="15" t="s">
        <v>32</v>
      </c>
      <c r="G77" s="15" t="s">
        <v>322</v>
      </c>
      <c r="H77" s="15" t="s">
        <v>492</v>
      </c>
      <c r="I77" s="21" t="s">
        <v>392</v>
      </c>
      <c r="J77" s="15">
        <v>14.5</v>
      </c>
      <c r="K77" s="14">
        <f t="shared" si="3"/>
        <v>517.5</v>
      </c>
      <c r="L77" s="15">
        <v>517.5</v>
      </c>
      <c r="M77" s="21"/>
      <c r="N77" s="21"/>
      <c r="O77" s="21"/>
      <c r="P77" s="15"/>
      <c r="Q77" s="15"/>
      <c r="R77" s="15" t="s">
        <v>283</v>
      </c>
      <c r="S77" s="24" t="s">
        <v>493</v>
      </c>
      <c r="T77" s="15" t="s">
        <v>494</v>
      </c>
      <c r="U77" s="24"/>
      <c r="V77" s="15"/>
      <c r="W77" s="15"/>
    </row>
    <row r="78" s="4" customFormat="1" ht="58" customHeight="1" spans="1:23">
      <c r="A78" s="14" t="s">
        <v>495</v>
      </c>
      <c r="B78" s="15"/>
      <c r="C78" s="15"/>
      <c r="D78" s="14"/>
      <c r="E78" s="14"/>
      <c r="F78" s="14"/>
      <c r="G78" s="14"/>
      <c r="H78" s="15"/>
      <c r="I78" s="14"/>
      <c r="J78" s="20"/>
      <c r="K78" s="14"/>
      <c r="L78" s="14"/>
      <c r="M78" s="14"/>
      <c r="N78" s="14">
        <v>0</v>
      </c>
      <c r="O78" s="14">
        <v>0</v>
      </c>
      <c r="P78" s="14">
        <v>0</v>
      </c>
      <c r="Q78" s="14"/>
      <c r="R78" s="14"/>
      <c r="S78" s="15"/>
      <c r="T78" s="15"/>
      <c r="U78" s="14"/>
      <c r="V78" s="14"/>
      <c r="W78" s="14"/>
    </row>
    <row r="79" s="4" customFormat="1" ht="58" customHeight="1" spans="1:23">
      <c r="A79" s="14" t="s">
        <v>496</v>
      </c>
      <c r="B79" s="15"/>
      <c r="C79" s="15"/>
      <c r="D79" s="14">
        <v>24</v>
      </c>
      <c r="E79" s="14"/>
      <c r="F79" s="14"/>
      <c r="G79" s="14"/>
      <c r="H79" s="15"/>
      <c r="I79" s="14"/>
      <c r="J79" s="20"/>
      <c r="K79" s="14">
        <f t="shared" ref="K79:K86" si="4">SUM(L79:P79)</f>
        <v>6895.9725</v>
      </c>
      <c r="L79" s="14">
        <f>SUM(L80:L110)</f>
        <v>6146.5925</v>
      </c>
      <c r="M79" s="14">
        <f>SUM(M80:M110)</f>
        <v>745.38</v>
      </c>
      <c r="N79" s="14">
        <f>SUM(N80:N110)</f>
        <v>0</v>
      </c>
      <c r="O79" s="14">
        <f>SUM(O80:O110)</f>
        <v>0</v>
      </c>
      <c r="P79" s="14">
        <f>SUM(P80:P110)</f>
        <v>4</v>
      </c>
      <c r="Q79" s="14"/>
      <c r="R79" s="14"/>
      <c r="S79" s="15"/>
      <c r="T79" s="15"/>
      <c r="U79" s="14"/>
      <c r="V79" s="14"/>
      <c r="W79" s="14"/>
    </row>
    <row r="80" s="5" customFormat="1" ht="263" customHeight="1" spans="1:23">
      <c r="A80" s="17">
        <v>1</v>
      </c>
      <c r="B80" s="18" t="s">
        <v>497</v>
      </c>
      <c r="C80" s="15" t="s">
        <v>498</v>
      </c>
      <c r="D80" s="15" t="s">
        <v>499</v>
      </c>
      <c r="E80" s="15" t="s">
        <v>500</v>
      </c>
      <c r="F80" s="15" t="s">
        <v>32</v>
      </c>
      <c r="G80" s="15" t="s">
        <v>501</v>
      </c>
      <c r="H80" s="15" t="s">
        <v>502</v>
      </c>
      <c r="I80" s="21" t="s">
        <v>503</v>
      </c>
      <c r="J80" s="15">
        <v>266</v>
      </c>
      <c r="K80" s="14">
        <f t="shared" si="4"/>
        <v>268.68</v>
      </c>
      <c r="L80" s="15">
        <v>268.68</v>
      </c>
      <c r="M80" s="21"/>
      <c r="N80" s="21"/>
      <c r="O80" s="21"/>
      <c r="P80" s="15"/>
      <c r="Q80" s="15" t="s">
        <v>36</v>
      </c>
      <c r="R80" s="15" t="s">
        <v>63</v>
      </c>
      <c r="S80" s="24" t="s">
        <v>504</v>
      </c>
      <c r="T80" s="15" t="s">
        <v>505</v>
      </c>
      <c r="U80" s="24">
        <v>45580</v>
      </c>
      <c r="V80" s="15" t="s">
        <v>506</v>
      </c>
      <c r="W80" s="15"/>
    </row>
    <row r="81" s="5" customFormat="1" ht="263" customHeight="1" spans="1:23">
      <c r="A81" s="17">
        <v>2</v>
      </c>
      <c r="B81" s="18" t="s">
        <v>507</v>
      </c>
      <c r="C81" s="15" t="s">
        <v>508</v>
      </c>
      <c r="D81" s="15" t="s">
        <v>499</v>
      </c>
      <c r="E81" s="15" t="s">
        <v>509</v>
      </c>
      <c r="F81" s="15" t="s">
        <v>32</v>
      </c>
      <c r="G81" s="15" t="s">
        <v>510</v>
      </c>
      <c r="H81" s="15" t="s">
        <v>511</v>
      </c>
      <c r="I81" s="21" t="s">
        <v>61</v>
      </c>
      <c r="J81" s="15">
        <v>1500</v>
      </c>
      <c r="K81" s="14">
        <f t="shared" si="4"/>
        <v>383.15</v>
      </c>
      <c r="L81" s="15">
        <v>383.15</v>
      </c>
      <c r="M81" s="21"/>
      <c r="N81" s="21"/>
      <c r="O81" s="21"/>
      <c r="P81" s="15"/>
      <c r="Q81" s="15" t="s">
        <v>512</v>
      </c>
      <c r="R81" s="15" t="s">
        <v>63</v>
      </c>
      <c r="S81" s="24" t="s">
        <v>513</v>
      </c>
      <c r="T81" s="15" t="s">
        <v>514</v>
      </c>
      <c r="U81" s="24">
        <v>45580</v>
      </c>
      <c r="V81" s="15" t="s">
        <v>506</v>
      </c>
      <c r="W81" s="15"/>
    </row>
    <row r="82" s="5" customFormat="1" ht="263" customHeight="1" spans="1:23">
      <c r="A82" s="17">
        <v>3</v>
      </c>
      <c r="B82" s="18" t="s">
        <v>515</v>
      </c>
      <c r="C82" s="15" t="s">
        <v>516</v>
      </c>
      <c r="D82" s="15" t="s">
        <v>499</v>
      </c>
      <c r="E82" s="15" t="s">
        <v>517</v>
      </c>
      <c r="F82" s="15" t="s">
        <v>32</v>
      </c>
      <c r="G82" s="15" t="s">
        <v>73</v>
      </c>
      <c r="H82" s="15" t="s">
        <v>518</v>
      </c>
      <c r="I82" s="21" t="s">
        <v>392</v>
      </c>
      <c r="J82" s="15">
        <v>8</v>
      </c>
      <c r="K82" s="14">
        <f t="shared" si="4"/>
        <v>35.35</v>
      </c>
      <c r="L82" s="15">
        <v>35.35</v>
      </c>
      <c r="M82" s="21"/>
      <c r="N82" s="21"/>
      <c r="O82" s="21"/>
      <c r="P82" s="15"/>
      <c r="Q82" s="15" t="s">
        <v>36</v>
      </c>
      <c r="R82" s="15" t="s">
        <v>63</v>
      </c>
      <c r="S82" s="24" t="s">
        <v>519</v>
      </c>
      <c r="T82" s="15" t="s">
        <v>520</v>
      </c>
      <c r="U82" s="24">
        <v>45580</v>
      </c>
      <c r="V82" s="15" t="s">
        <v>506</v>
      </c>
      <c r="W82" s="15"/>
    </row>
    <row r="83" s="5" customFormat="1" ht="263" customHeight="1" spans="1:23">
      <c r="A83" s="17">
        <v>4</v>
      </c>
      <c r="B83" s="18" t="s">
        <v>521</v>
      </c>
      <c r="C83" s="30" t="s">
        <v>522</v>
      </c>
      <c r="D83" s="15" t="s">
        <v>499</v>
      </c>
      <c r="E83" s="15" t="s">
        <v>517</v>
      </c>
      <c r="F83" s="15" t="s">
        <v>32</v>
      </c>
      <c r="G83" s="30" t="s">
        <v>119</v>
      </c>
      <c r="H83" s="30" t="s">
        <v>523</v>
      </c>
      <c r="I83" s="21" t="s">
        <v>524</v>
      </c>
      <c r="J83" s="15">
        <v>200</v>
      </c>
      <c r="K83" s="14">
        <f t="shared" si="4"/>
        <v>80</v>
      </c>
      <c r="L83" s="15">
        <v>80</v>
      </c>
      <c r="M83" s="21"/>
      <c r="N83" s="21"/>
      <c r="O83" s="21"/>
      <c r="P83" s="15"/>
      <c r="Q83" s="15" t="s">
        <v>36</v>
      </c>
      <c r="R83" s="15" t="s">
        <v>122</v>
      </c>
      <c r="S83" s="24" t="s">
        <v>525</v>
      </c>
      <c r="T83" s="15" t="s">
        <v>526</v>
      </c>
      <c r="U83" s="24"/>
      <c r="V83" s="15"/>
      <c r="W83" s="15"/>
    </row>
    <row r="84" s="5" customFormat="1" ht="263" customHeight="1" spans="1:23">
      <c r="A84" s="17">
        <v>5</v>
      </c>
      <c r="B84" s="18" t="s">
        <v>527</v>
      </c>
      <c r="C84" s="15" t="s">
        <v>528</v>
      </c>
      <c r="D84" s="15" t="s">
        <v>499</v>
      </c>
      <c r="E84" s="15" t="s">
        <v>509</v>
      </c>
      <c r="F84" s="15" t="s">
        <v>32</v>
      </c>
      <c r="G84" s="15" t="s">
        <v>119</v>
      </c>
      <c r="H84" s="15" t="s">
        <v>529</v>
      </c>
      <c r="I84" s="21" t="s">
        <v>392</v>
      </c>
      <c r="J84" s="15">
        <v>6</v>
      </c>
      <c r="K84" s="14">
        <f t="shared" si="4"/>
        <v>228</v>
      </c>
      <c r="L84" s="15">
        <v>224</v>
      </c>
      <c r="M84" s="21"/>
      <c r="N84" s="21"/>
      <c r="O84" s="21"/>
      <c r="P84" s="15">
        <v>4</v>
      </c>
      <c r="Q84" s="15" t="s">
        <v>530</v>
      </c>
      <c r="R84" s="15" t="s">
        <v>122</v>
      </c>
      <c r="S84" s="24" t="s">
        <v>531</v>
      </c>
      <c r="T84" s="15" t="s">
        <v>532</v>
      </c>
      <c r="U84" s="24"/>
      <c r="V84" s="15"/>
      <c r="W84" s="15"/>
    </row>
    <row r="85" s="5" customFormat="1" ht="263" customHeight="1" spans="1:23">
      <c r="A85" s="17">
        <v>6</v>
      </c>
      <c r="B85" s="18" t="s">
        <v>533</v>
      </c>
      <c r="C85" s="15" t="s">
        <v>534</v>
      </c>
      <c r="D85" s="15" t="s">
        <v>499</v>
      </c>
      <c r="E85" s="15" t="s">
        <v>500</v>
      </c>
      <c r="F85" s="15" t="s">
        <v>32</v>
      </c>
      <c r="G85" s="15" t="s">
        <v>535</v>
      </c>
      <c r="H85" s="15" t="s">
        <v>536</v>
      </c>
      <c r="I85" s="21" t="s">
        <v>392</v>
      </c>
      <c r="J85" s="15">
        <v>111</v>
      </c>
      <c r="K85" s="14">
        <f t="shared" si="4"/>
        <v>112.11</v>
      </c>
      <c r="L85" s="15"/>
      <c r="M85" s="21">
        <v>112.11</v>
      </c>
      <c r="N85" s="21"/>
      <c r="O85" s="21"/>
      <c r="P85" s="15"/>
      <c r="Q85" s="15" t="s">
        <v>537</v>
      </c>
      <c r="R85" s="15" t="s">
        <v>149</v>
      </c>
      <c r="S85" s="24" t="s">
        <v>538</v>
      </c>
      <c r="T85" s="15" t="s">
        <v>539</v>
      </c>
      <c r="U85" s="24"/>
      <c r="V85" s="15"/>
      <c r="W85" s="15"/>
    </row>
    <row r="86" s="5" customFormat="1" ht="263" customHeight="1" spans="1:23">
      <c r="A86" s="17">
        <v>7</v>
      </c>
      <c r="B86" s="18" t="s">
        <v>540</v>
      </c>
      <c r="C86" s="15" t="s">
        <v>541</v>
      </c>
      <c r="D86" s="15" t="s">
        <v>499</v>
      </c>
      <c r="E86" s="15" t="s">
        <v>500</v>
      </c>
      <c r="F86" s="15" t="s">
        <v>542</v>
      </c>
      <c r="G86" s="15" t="s">
        <v>543</v>
      </c>
      <c r="H86" s="15" t="s">
        <v>544</v>
      </c>
      <c r="I86" s="21" t="s">
        <v>392</v>
      </c>
      <c r="J86" s="15">
        <v>6.5</v>
      </c>
      <c r="K86" s="14">
        <f t="shared" si="4"/>
        <v>380.77</v>
      </c>
      <c r="L86" s="15"/>
      <c r="M86" s="21">
        <v>380.77</v>
      </c>
      <c r="N86" s="21"/>
      <c r="O86" s="21"/>
      <c r="P86" s="15"/>
      <c r="Q86" s="15" t="s">
        <v>537</v>
      </c>
      <c r="R86" s="15" t="s">
        <v>149</v>
      </c>
      <c r="S86" s="24" t="s">
        <v>545</v>
      </c>
      <c r="T86" s="15" t="s">
        <v>546</v>
      </c>
      <c r="U86" s="24"/>
      <c r="V86" s="15"/>
      <c r="W86" s="15"/>
    </row>
    <row r="87" s="5" customFormat="1" ht="263" customHeight="1" spans="1:23">
      <c r="A87" s="17">
        <v>8</v>
      </c>
      <c r="B87" s="18" t="s">
        <v>547</v>
      </c>
      <c r="C87" s="26" t="s">
        <v>548</v>
      </c>
      <c r="D87" s="27" t="s">
        <v>549</v>
      </c>
      <c r="E87" s="27" t="s">
        <v>550</v>
      </c>
      <c r="F87" s="25" t="s">
        <v>425</v>
      </c>
      <c r="G87" s="26" t="s">
        <v>551</v>
      </c>
      <c r="H87" s="26" t="s">
        <v>552</v>
      </c>
      <c r="I87" s="40" t="s">
        <v>392</v>
      </c>
      <c r="J87" s="25">
        <v>8.6</v>
      </c>
      <c r="K87" s="27">
        <v>384</v>
      </c>
      <c r="L87" s="36">
        <v>384</v>
      </c>
      <c r="M87" s="35"/>
      <c r="N87" s="35"/>
      <c r="O87" s="25"/>
      <c r="P87" s="37"/>
      <c r="Q87" s="41" t="s">
        <v>553</v>
      </c>
      <c r="R87" s="25" t="s">
        <v>430</v>
      </c>
      <c r="S87" s="25" t="s">
        <v>554</v>
      </c>
      <c r="T87" s="26" t="s">
        <v>555</v>
      </c>
      <c r="U87" s="15"/>
      <c r="V87" s="42"/>
      <c r="W87" s="42"/>
    </row>
    <row r="88" s="5" customFormat="1" ht="263" customHeight="1" spans="1:23">
      <c r="A88" s="17">
        <v>9</v>
      </c>
      <c r="B88" s="18" t="s">
        <v>556</v>
      </c>
      <c r="C88" s="15" t="s">
        <v>557</v>
      </c>
      <c r="D88" s="15" t="s">
        <v>499</v>
      </c>
      <c r="E88" s="15" t="s">
        <v>558</v>
      </c>
      <c r="F88" s="15" t="s">
        <v>32</v>
      </c>
      <c r="G88" s="15" t="s">
        <v>559</v>
      </c>
      <c r="H88" s="15" t="s">
        <v>560</v>
      </c>
      <c r="I88" s="21" t="s">
        <v>134</v>
      </c>
      <c r="J88" s="15">
        <v>1</v>
      </c>
      <c r="K88" s="14">
        <f t="shared" ref="K88:K112" si="5">SUM(L88:P88)</f>
        <v>50</v>
      </c>
      <c r="L88" s="15">
        <v>50</v>
      </c>
      <c r="M88" s="21"/>
      <c r="N88" s="21"/>
      <c r="O88" s="21"/>
      <c r="P88" s="15"/>
      <c r="Q88" s="15" t="s">
        <v>36</v>
      </c>
      <c r="R88" s="15" t="s">
        <v>183</v>
      </c>
      <c r="S88" s="24" t="s">
        <v>561</v>
      </c>
      <c r="T88" s="15" t="s">
        <v>562</v>
      </c>
      <c r="U88" s="24"/>
      <c r="V88" s="15"/>
      <c r="W88" s="15"/>
    </row>
    <row r="89" s="6" customFormat="1" ht="263" customHeight="1" spans="1:23">
      <c r="A89" s="28">
        <v>10</v>
      </c>
      <c r="B89" s="29" t="s">
        <v>563</v>
      </c>
      <c r="C89" s="19" t="s">
        <v>564</v>
      </c>
      <c r="D89" s="19" t="s">
        <v>499</v>
      </c>
      <c r="E89" s="19" t="s">
        <v>558</v>
      </c>
      <c r="F89" s="19" t="s">
        <v>32</v>
      </c>
      <c r="G89" s="19" t="s">
        <v>454</v>
      </c>
      <c r="H89" s="19" t="s">
        <v>565</v>
      </c>
      <c r="I89" s="38" t="s">
        <v>259</v>
      </c>
      <c r="J89" s="19">
        <v>2</v>
      </c>
      <c r="K89" s="39">
        <f t="shared" si="5"/>
        <v>100</v>
      </c>
      <c r="L89" s="19">
        <v>100</v>
      </c>
      <c r="M89" s="38"/>
      <c r="N89" s="38"/>
      <c r="O89" s="38"/>
      <c r="P89" s="19"/>
      <c r="Q89" s="19" t="s">
        <v>36</v>
      </c>
      <c r="R89" s="19" t="s">
        <v>183</v>
      </c>
      <c r="S89" s="43" t="s">
        <v>566</v>
      </c>
      <c r="T89" s="19" t="s">
        <v>567</v>
      </c>
      <c r="U89" s="24"/>
      <c r="V89" s="15"/>
      <c r="W89" s="15"/>
    </row>
    <row r="90" s="5" customFormat="1" ht="263" customHeight="1" spans="1:23">
      <c r="A90" s="17">
        <v>11</v>
      </c>
      <c r="B90" s="18" t="s">
        <v>568</v>
      </c>
      <c r="C90" s="15" t="s">
        <v>569</v>
      </c>
      <c r="D90" s="15" t="s">
        <v>499</v>
      </c>
      <c r="E90" s="15" t="s">
        <v>570</v>
      </c>
      <c r="F90" s="15" t="s">
        <v>32</v>
      </c>
      <c r="G90" s="15" t="s">
        <v>264</v>
      </c>
      <c r="H90" s="15" t="s">
        <v>571</v>
      </c>
      <c r="I90" s="21" t="s">
        <v>259</v>
      </c>
      <c r="J90" s="15">
        <v>1</v>
      </c>
      <c r="K90" s="14">
        <f t="shared" si="5"/>
        <v>58.5</v>
      </c>
      <c r="L90" s="15">
        <v>58.5</v>
      </c>
      <c r="M90" s="21"/>
      <c r="N90" s="21"/>
      <c r="O90" s="21"/>
      <c r="P90" s="15"/>
      <c r="Q90" s="15" t="s">
        <v>238</v>
      </c>
      <c r="R90" s="15" t="s">
        <v>239</v>
      </c>
      <c r="S90" s="24" t="s">
        <v>572</v>
      </c>
      <c r="T90" s="15" t="s">
        <v>573</v>
      </c>
      <c r="U90" s="24"/>
      <c r="V90" s="15"/>
      <c r="W90" s="15"/>
    </row>
    <row r="91" s="5" customFormat="1" ht="263" customHeight="1" spans="1:23">
      <c r="A91" s="17">
        <v>12</v>
      </c>
      <c r="B91" s="18" t="s">
        <v>574</v>
      </c>
      <c r="C91" s="15" t="s">
        <v>575</v>
      </c>
      <c r="D91" s="15" t="s">
        <v>499</v>
      </c>
      <c r="E91" s="15" t="s">
        <v>517</v>
      </c>
      <c r="F91" s="15" t="s">
        <v>32</v>
      </c>
      <c r="G91" s="15" t="s">
        <v>576</v>
      </c>
      <c r="H91" s="15" t="s">
        <v>577</v>
      </c>
      <c r="I91" s="21" t="s">
        <v>524</v>
      </c>
      <c r="J91" s="15">
        <v>468</v>
      </c>
      <c r="K91" s="14">
        <f t="shared" si="5"/>
        <v>170.1345</v>
      </c>
      <c r="L91" s="15">
        <v>170.1345</v>
      </c>
      <c r="M91" s="21"/>
      <c r="N91" s="21"/>
      <c r="O91" s="21"/>
      <c r="P91" s="15"/>
      <c r="Q91" s="15" t="s">
        <v>36</v>
      </c>
      <c r="R91" s="15" t="s">
        <v>239</v>
      </c>
      <c r="S91" s="24" t="s">
        <v>578</v>
      </c>
      <c r="T91" s="15" t="s">
        <v>579</v>
      </c>
      <c r="U91" s="24"/>
      <c r="V91" s="15"/>
      <c r="W91" s="15"/>
    </row>
    <row r="92" s="5" customFormat="1" ht="263" customHeight="1" spans="1:23">
      <c r="A92" s="17">
        <v>13</v>
      </c>
      <c r="B92" s="18" t="s">
        <v>580</v>
      </c>
      <c r="C92" s="15" t="s">
        <v>581</v>
      </c>
      <c r="D92" s="15" t="s">
        <v>499</v>
      </c>
      <c r="E92" s="15" t="s">
        <v>582</v>
      </c>
      <c r="F92" s="15" t="s">
        <v>32</v>
      </c>
      <c r="G92" s="15" t="s">
        <v>583</v>
      </c>
      <c r="H92" s="15" t="s">
        <v>584</v>
      </c>
      <c r="I92" s="21" t="s">
        <v>392</v>
      </c>
      <c r="J92" s="15">
        <v>2.04</v>
      </c>
      <c r="K92" s="14">
        <f t="shared" si="5"/>
        <v>121.224</v>
      </c>
      <c r="L92" s="15">
        <v>121.224</v>
      </c>
      <c r="M92" s="21"/>
      <c r="N92" s="21"/>
      <c r="O92" s="21"/>
      <c r="P92" s="15"/>
      <c r="Q92" s="15" t="s">
        <v>512</v>
      </c>
      <c r="R92" s="15" t="s">
        <v>239</v>
      </c>
      <c r="S92" s="24" t="s">
        <v>585</v>
      </c>
      <c r="T92" s="15" t="s">
        <v>586</v>
      </c>
      <c r="U92" s="24"/>
      <c r="V92" s="15"/>
      <c r="W92" s="15"/>
    </row>
    <row r="93" s="5" customFormat="1" ht="263" customHeight="1" spans="1:23">
      <c r="A93" s="17">
        <v>14</v>
      </c>
      <c r="B93" s="18" t="s">
        <v>587</v>
      </c>
      <c r="C93" s="15" t="s">
        <v>588</v>
      </c>
      <c r="D93" s="15" t="s">
        <v>499</v>
      </c>
      <c r="E93" s="15" t="s">
        <v>509</v>
      </c>
      <c r="F93" s="15" t="s">
        <v>32</v>
      </c>
      <c r="G93" s="15" t="s">
        <v>220</v>
      </c>
      <c r="H93" s="15" t="s">
        <v>589</v>
      </c>
      <c r="I93" s="21" t="s">
        <v>392</v>
      </c>
      <c r="J93" s="15">
        <v>2.2</v>
      </c>
      <c r="K93" s="14">
        <f t="shared" si="5"/>
        <v>111.1</v>
      </c>
      <c r="L93" s="15">
        <v>111.1</v>
      </c>
      <c r="M93" s="21"/>
      <c r="N93" s="21"/>
      <c r="O93" s="21"/>
      <c r="P93" s="15"/>
      <c r="Q93" s="15" t="s">
        <v>512</v>
      </c>
      <c r="R93" s="15" t="s">
        <v>239</v>
      </c>
      <c r="S93" s="24" t="s">
        <v>590</v>
      </c>
      <c r="T93" s="15" t="s">
        <v>591</v>
      </c>
      <c r="U93" s="24"/>
      <c r="V93" s="15"/>
      <c r="W93" s="15"/>
    </row>
    <row r="94" s="5" customFormat="1" ht="263" customHeight="1" spans="1:23">
      <c r="A94" s="17">
        <v>15</v>
      </c>
      <c r="B94" s="18" t="s">
        <v>592</v>
      </c>
      <c r="C94" s="15" t="s">
        <v>593</v>
      </c>
      <c r="D94" s="15" t="s">
        <v>499</v>
      </c>
      <c r="E94" s="15" t="s">
        <v>500</v>
      </c>
      <c r="F94" s="15" t="s">
        <v>32</v>
      </c>
      <c r="G94" s="15" t="s">
        <v>594</v>
      </c>
      <c r="H94" s="15" t="s">
        <v>595</v>
      </c>
      <c r="I94" s="21" t="s">
        <v>35</v>
      </c>
      <c r="J94" s="15">
        <v>287</v>
      </c>
      <c r="K94" s="14">
        <f t="shared" si="5"/>
        <v>385.416</v>
      </c>
      <c r="L94" s="15">
        <v>385.416</v>
      </c>
      <c r="M94" s="21"/>
      <c r="N94" s="21"/>
      <c r="O94" s="21"/>
      <c r="P94" s="15"/>
      <c r="Q94" s="15" t="s">
        <v>238</v>
      </c>
      <c r="R94" s="15" t="s">
        <v>239</v>
      </c>
      <c r="S94" s="24" t="s">
        <v>596</v>
      </c>
      <c r="T94" s="15" t="s">
        <v>597</v>
      </c>
      <c r="U94" s="24"/>
      <c r="V94" s="15"/>
      <c r="W94" s="15"/>
    </row>
    <row r="95" s="5" customFormat="1" ht="263" customHeight="1" spans="1:23">
      <c r="A95" s="17">
        <v>16</v>
      </c>
      <c r="B95" s="18" t="s">
        <v>598</v>
      </c>
      <c r="C95" s="15" t="s">
        <v>599</v>
      </c>
      <c r="D95" s="15" t="s">
        <v>499</v>
      </c>
      <c r="E95" s="15" t="s">
        <v>500</v>
      </c>
      <c r="F95" s="15" t="s">
        <v>32</v>
      </c>
      <c r="G95" s="15" t="s">
        <v>252</v>
      </c>
      <c r="H95" s="15" t="s">
        <v>600</v>
      </c>
      <c r="I95" s="21" t="s">
        <v>35</v>
      </c>
      <c r="J95" s="15">
        <v>174</v>
      </c>
      <c r="K95" s="14">
        <f t="shared" si="5"/>
        <v>257.651</v>
      </c>
      <c r="L95" s="15">
        <v>257.651</v>
      </c>
      <c r="M95" s="21"/>
      <c r="N95" s="21"/>
      <c r="O95" s="21"/>
      <c r="P95" s="15"/>
      <c r="Q95" s="15" t="s">
        <v>238</v>
      </c>
      <c r="R95" s="15" t="s">
        <v>239</v>
      </c>
      <c r="S95" s="24" t="s">
        <v>601</v>
      </c>
      <c r="T95" s="15" t="s">
        <v>602</v>
      </c>
      <c r="U95" s="24"/>
      <c r="V95" s="15"/>
      <c r="W95" s="15"/>
    </row>
    <row r="96" s="5" customFormat="1" ht="263" customHeight="1" spans="1:23">
      <c r="A96" s="17">
        <v>17</v>
      </c>
      <c r="B96" s="18" t="s">
        <v>603</v>
      </c>
      <c r="C96" s="15" t="s">
        <v>604</v>
      </c>
      <c r="D96" s="15" t="s">
        <v>499</v>
      </c>
      <c r="E96" s="15" t="s">
        <v>500</v>
      </c>
      <c r="F96" s="15" t="s">
        <v>32</v>
      </c>
      <c r="G96" s="15" t="s">
        <v>220</v>
      </c>
      <c r="H96" s="15" t="s">
        <v>605</v>
      </c>
      <c r="I96" s="21" t="s">
        <v>35</v>
      </c>
      <c r="J96" s="15">
        <v>234</v>
      </c>
      <c r="K96" s="14">
        <f t="shared" si="5"/>
        <v>307.242</v>
      </c>
      <c r="L96" s="15">
        <v>307.242</v>
      </c>
      <c r="M96" s="21"/>
      <c r="N96" s="21"/>
      <c r="O96" s="21"/>
      <c r="P96" s="15"/>
      <c r="Q96" s="15" t="s">
        <v>238</v>
      </c>
      <c r="R96" s="15" t="s">
        <v>239</v>
      </c>
      <c r="S96" s="24" t="s">
        <v>606</v>
      </c>
      <c r="T96" s="15" t="s">
        <v>607</v>
      </c>
      <c r="U96" s="24"/>
      <c r="V96" s="15"/>
      <c r="W96" s="15"/>
    </row>
    <row r="97" s="5" customFormat="1" ht="263" customHeight="1" spans="1:23">
      <c r="A97" s="17">
        <v>18</v>
      </c>
      <c r="B97" s="18" t="s">
        <v>608</v>
      </c>
      <c r="C97" s="15" t="s">
        <v>609</v>
      </c>
      <c r="D97" s="15" t="s">
        <v>499</v>
      </c>
      <c r="E97" s="15" t="s">
        <v>509</v>
      </c>
      <c r="F97" s="15" t="s">
        <v>32</v>
      </c>
      <c r="G97" s="15" t="s">
        <v>264</v>
      </c>
      <c r="H97" s="15" t="s">
        <v>610</v>
      </c>
      <c r="I97" s="21" t="s">
        <v>35</v>
      </c>
      <c r="J97" s="15">
        <v>2</v>
      </c>
      <c r="K97" s="14">
        <f t="shared" si="5"/>
        <v>144.85</v>
      </c>
      <c r="L97" s="15">
        <v>144.85</v>
      </c>
      <c r="M97" s="21"/>
      <c r="N97" s="21"/>
      <c r="O97" s="21"/>
      <c r="P97" s="15"/>
      <c r="Q97" s="15" t="s">
        <v>512</v>
      </c>
      <c r="R97" s="15" t="s">
        <v>239</v>
      </c>
      <c r="S97" s="24" t="s">
        <v>611</v>
      </c>
      <c r="T97" s="15" t="s">
        <v>612</v>
      </c>
      <c r="U97" s="24"/>
      <c r="V97" s="15"/>
      <c r="W97" s="15"/>
    </row>
    <row r="98" s="5" customFormat="1" ht="263" customHeight="1" spans="1:23">
      <c r="A98" s="17">
        <v>19</v>
      </c>
      <c r="B98" s="18" t="s">
        <v>613</v>
      </c>
      <c r="C98" s="15" t="s">
        <v>609</v>
      </c>
      <c r="D98" s="15" t="s">
        <v>499</v>
      </c>
      <c r="E98" s="15" t="s">
        <v>509</v>
      </c>
      <c r="F98" s="15" t="s">
        <v>32</v>
      </c>
      <c r="G98" s="15" t="s">
        <v>220</v>
      </c>
      <c r="H98" s="15" t="s">
        <v>614</v>
      </c>
      <c r="I98" s="21" t="s">
        <v>392</v>
      </c>
      <c r="J98" s="15">
        <v>0.59</v>
      </c>
      <c r="K98" s="14">
        <f t="shared" si="5"/>
        <v>29.795</v>
      </c>
      <c r="L98" s="15">
        <v>29.795</v>
      </c>
      <c r="M98" s="21"/>
      <c r="N98" s="21"/>
      <c r="O98" s="21"/>
      <c r="P98" s="15"/>
      <c r="Q98" s="15" t="s">
        <v>36</v>
      </c>
      <c r="R98" s="15" t="s">
        <v>239</v>
      </c>
      <c r="S98" s="24" t="s">
        <v>615</v>
      </c>
      <c r="T98" s="15" t="s">
        <v>616</v>
      </c>
      <c r="U98" s="24"/>
      <c r="V98" s="15"/>
      <c r="W98" s="15"/>
    </row>
    <row r="99" s="5" customFormat="1" ht="263" customHeight="1" spans="1:23">
      <c r="A99" s="17">
        <v>20</v>
      </c>
      <c r="B99" s="18" t="s">
        <v>617</v>
      </c>
      <c r="C99" s="15" t="s">
        <v>618</v>
      </c>
      <c r="D99" s="15" t="s">
        <v>499</v>
      </c>
      <c r="E99" s="15" t="s">
        <v>570</v>
      </c>
      <c r="F99" s="15" t="s">
        <v>32</v>
      </c>
      <c r="G99" s="15" t="s">
        <v>619</v>
      </c>
      <c r="H99" s="15" t="s">
        <v>620</v>
      </c>
      <c r="I99" s="21" t="s">
        <v>359</v>
      </c>
      <c r="J99" s="15">
        <v>360</v>
      </c>
      <c r="K99" s="14">
        <f t="shared" si="5"/>
        <v>181.8</v>
      </c>
      <c r="L99" s="15">
        <v>181.8</v>
      </c>
      <c r="M99" s="21"/>
      <c r="N99" s="21"/>
      <c r="O99" s="21"/>
      <c r="P99" s="15"/>
      <c r="Q99" s="15" t="s">
        <v>621</v>
      </c>
      <c r="R99" s="15" t="s">
        <v>283</v>
      </c>
      <c r="S99" s="24" t="s">
        <v>622</v>
      </c>
      <c r="T99" s="15" t="s">
        <v>623</v>
      </c>
      <c r="U99" s="24"/>
      <c r="V99" s="15"/>
      <c r="W99" s="15"/>
    </row>
    <row r="100" s="5" customFormat="1" ht="263" customHeight="1" spans="1:23">
      <c r="A100" s="17">
        <v>21</v>
      </c>
      <c r="B100" s="18" t="s">
        <v>624</v>
      </c>
      <c r="C100" s="15" t="s">
        <v>625</v>
      </c>
      <c r="D100" s="15" t="s">
        <v>499</v>
      </c>
      <c r="E100" s="15" t="s">
        <v>500</v>
      </c>
      <c r="F100" s="15" t="s">
        <v>32</v>
      </c>
      <c r="G100" s="15" t="s">
        <v>294</v>
      </c>
      <c r="H100" s="15" t="s">
        <v>626</v>
      </c>
      <c r="I100" s="21" t="s">
        <v>35</v>
      </c>
      <c r="J100" s="15">
        <v>2</v>
      </c>
      <c r="K100" s="14">
        <f t="shared" si="5"/>
        <v>32.8</v>
      </c>
      <c r="L100" s="15">
        <v>32.8</v>
      </c>
      <c r="M100" s="21"/>
      <c r="N100" s="21"/>
      <c r="O100" s="21"/>
      <c r="P100" s="15"/>
      <c r="Q100" s="15" t="s">
        <v>627</v>
      </c>
      <c r="R100" s="15" t="s">
        <v>283</v>
      </c>
      <c r="S100" s="24" t="s">
        <v>628</v>
      </c>
      <c r="T100" s="15" t="s">
        <v>629</v>
      </c>
      <c r="U100" s="24"/>
      <c r="V100" s="15"/>
      <c r="W100" s="15"/>
    </row>
    <row r="101" s="5" customFormat="1" ht="263" customHeight="1" spans="1:23">
      <c r="A101" s="17">
        <v>22</v>
      </c>
      <c r="B101" s="18" t="s">
        <v>630</v>
      </c>
      <c r="C101" s="15" t="s">
        <v>631</v>
      </c>
      <c r="D101" s="15" t="s">
        <v>499</v>
      </c>
      <c r="E101" s="15" t="s">
        <v>582</v>
      </c>
      <c r="F101" s="15" t="s">
        <v>32</v>
      </c>
      <c r="G101" s="15" t="s">
        <v>294</v>
      </c>
      <c r="H101" s="15" t="s">
        <v>632</v>
      </c>
      <c r="I101" s="21" t="s">
        <v>392</v>
      </c>
      <c r="J101" s="15">
        <v>1</v>
      </c>
      <c r="K101" s="14">
        <f t="shared" si="5"/>
        <v>363.6</v>
      </c>
      <c r="L101" s="15">
        <v>363.6</v>
      </c>
      <c r="M101" s="21"/>
      <c r="N101" s="21"/>
      <c r="O101" s="21"/>
      <c r="P101" s="15"/>
      <c r="Q101" s="15" t="s">
        <v>627</v>
      </c>
      <c r="R101" s="15" t="s">
        <v>283</v>
      </c>
      <c r="S101" s="24" t="s">
        <v>633</v>
      </c>
      <c r="T101" s="15" t="s">
        <v>634</v>
      </c>
      <c r="U101" s="24"/>
      <c r="V101" s="15"/>
      <c r="W101" s="15"/>
    </row>
    <row r="102" s="5" customFormat="1" ht="263" customHeight="1" spans="1:23">
      <c r="A102" s="17">
        <v>23</v>
      </c>
      <c r="B102" s="18" t="s">
        <v>635</v>
      </c>
      <c r="C102" s="15" t="s">
        <v>636</v>
      </c>
      <c r="D102" s="15" t="s">
        <v>499</v>
      </c>
      <c r="E102" s="15" t="s">
        <v>558</v>
      </c>
      <c r="F102" s="15" t="s">
        <v>32</v>
      </c>
      <c r="G102" s="15" t="s">
        <v>294</v>
      </c>
      <c r="H102" s="15" t="s">
        <v>637</v>
      </c>
      <c r="I102" s="21" t="s">
        <v>259</v>
      </c>
      <c r="J102" s="15">
        <v>1</v>
      </c>
      <c r="K102" s="14">
        <f t="shared" si="5"/>
        <v>90</v>
      </c>
      <c r="L102" s="15">
        <v>90</v>
      </c>
      <c r="M102" s="21"/>
      <c r="N102" s="21"/>
      <c r="O102" s="21"/>
      <c r="P102" s="15"/>
      <c r="Q102" s="15"/>
      <c r="R102" s="15" t="s">
        <v>283</v>
      </c>
      <c r="S102" s="24" t="s">
        <v>638</v>
      </c>
      <c r="T102" s="15" t="s">
        <v>639</v>
      </c>
      <c r="U102" s="24"/>
      <c r="V102" s="15"/>
      <c r="W102" s="15"/>
    </row>
    <row r="103" s="5" customFormat="1" ht="263" customHeight="1" spans="1:23">
      <c r="A103" s="17">
        <v>24</v>
      </c>
      <c r="B103" s="18" t="s">
        <v>640</v>
      </c>
      <c r="C103" s="15" t="s">
        <v>641</v>
      </c>
      <c r="D103" s="15" t="s">
        <v>499</v>
      </c>
      <c r="E103" s="15" t="s">
        <v>582</v>
      </c>
      <c r="F103" s="15" t="s">
        <v>32</v>
      </c>
      <c r="G103" s="15" t="s">
        <v>294</v>
      </c>
      <c r="H103" s="15" t="s">
        <v>642</v>
      </c>
      <c r="I103" s="21" t="s">
        <v>392</v>
      </c>
      <c r="J103" s="15">
        <v>5</v>
      </c>
      <c r="K103" s="14">
        <f t="shared" si="5"/>
        <v>252.5</v>
      </c>
      <c r="L103" s="15"/>
      <c r="M103" s="21">
        <v>252.5</v>
      </c>
      <c r="N103" s="21"/>
      <c r="O103" s="21"/>
      <c r="P103" s="15"/>
      <c r="Q103" s="15"/>
      <c r="R103" s="15" t="s">
        <v>283</v>
      </c>
      <c r="S103" s="24" t="s">
        <v>643</v>
      </c>
      <c r="T103" s="15" t="s">
        <v>644</v>
      </c>
      <c r="U103" s="24"/>
      <c r="V103" s="15"/>
      <c r="W103" s="15"/>
    </row>
    <row r="104" s="5" customFormat="1" ht="263" customHeight="1" spans="1:23">
      <c r="A104" s="17">
        <v>25</v>
      </c>
      <c r="B104" s="18" t="s">
        <v>645</v>
      </c>
      <c r="C104" s="15" t="s">
        <v>646</v>
      </c>
      <c r="D104" s="15" t="s">
        <v>499</v>
      </c>
      <c r="E104" s="15" t="s">
        <v>500</v>
      </c>
      <c r="F104" s="15" t="s">
        <v>32</v>
      </c>
      <c r="G104" s="15" t="s">
        <v>322</v>
      </c>
      <c r="H104" s="15" t="s">
        <v>647</v>
      </c>
      <c r="I104" s="21" t="s">
        <v>35</v>
      </c>
      <c r="J104" s="15">
        <v>423</v>
      </c>
      <c r="K104" s="14">
        <f t="shared" si="5"/>
        <v>555.4</v>
      </c>
      <c r="L104" s="15">
        <v>555.4</v>
      </c>
      <c r="M104" s="21"/>
      <c r="N104" s="21"/>
      <c r="O104" s="21"/>
      <c r="P104" s="15"/>
      <c r="Q104" s="15"/>
      <c r="R104" s="15" t="s">
        <v>283</v>
      </c>
      <c r="S104" s="24" t="s">
        <v>648</v>
      </c>
      <c r="T104" s="15" t="s">
        <v>649</v>
      </c>
      <c r="U104" s="24"/>
      <c r="V104" s="15"/>
      <c r="W104" s="15"/>
    </row>
    <row r="105" s="5" customFormat="1" ht="263" customHeight="1" spans="1:23">
      <c r="A105" s="17">
        <v>26</v>
      </c>
      <c r="B105" s="18" t="s">
        <v>650</v>
      </c>
      <c r="C105" s="15" t="s">
        <v>651</v>
      </c>
      <c r="D105" s="15" t="s">
        <v>499</v>
      </c>
      <c r="E105" s="15" t="s">
        <v>500</v>
      </c>
      <c r="F105" s="15" t="s">
        <v>32</v>
      </c>
      <c r="G105" s="15" t="s">
        <v>345</v>
      </c>
      <c r="H105" s="15" t="s">
        <v>652</v>
      </c>
      <c r="I105" s="21" t="s">
        <v>35</v>
      </c>
      <c r="J105" s="15">
        <v>304</v>
      </c>
      <c r="K105" s="14">
        <f t="shared" si="5"/>
        <v>399.2</v>
      </c>
      <c r="L105" s="15">
        <v>399.2</v>
      </c>
      <c r="M105" s="21"/>
      <c r="N105" s="21"/>
      <c r="O105" s="21"/>
      <c r="P105" s="15"/>
      <c r="Q105" s="15"/>
      <c r="R105" s="15" t="s">
        <v>283</v>
      </c>
      <c r="S105" s="24" t="s">
        <v>653</v>
      </c>
      <c r="T105" s="15" t="s">
        <v>654</v>
      </c>
      <c r="U105" s="24"/>
      <c r="V105" s="15"/>
      <c r="W105" s="15"/>
    </row>
    <row r="106" s="5" customFormat="1" ht="263" customHeight="1" spans="1:23">
      <c r="A106" s="17">
        <v>27</v>
      </c>
      <c r="B106" s="18" t="s">
        <v>655</v>
      </c>
      <c r="C106" s="15" t="s">
        <v>656</v>
      </c>
      <c r="D106" s="15" t="s">
        <v>499</v>
      </c>
      <c r="E106" s="15" t="s">
        <v>558</v>
      </c>
      <c r="F106" s="15" t="s">
        <v>32</v>
      </c>
      <c r="G106" s="15" t="s">
        <v>345</v>
      </c>
      <c r="H106" s="15" t="s">
        <v>657</v>
      </c>
      <c r="I106" s="21" t="s">
        <v>35</v>
      </c>
      <c r="J106" s="15">
        <v>10</v>
      </c>
      <c r="K106" s="14">
        <f t="shared" si="5"/>
        <v>100</v>
      </c>
      <c r="L106" s="15">
        <v>100</v>
      </c>
      <c r="M106" s="21"/>
      <c r="N106" s="21"/>
      <c r="O106" s="21"/>
      <c r="P106" s="15"/>
      <c r="Q106" s="15"/>
      <c r="R106" s="15" t="s">
        <v>283</v>
      </c>
      <c r="S106" s="24" t="s">
        <v>658</v>
      </c>
      <c r="T106" s="15" t="s">
        <v>639</v>
      </c>
      <c r="U106" s="24"/>
      <c r="V106" s="15"/>
      <c r="W106" s="15"/>
    </row>
    <row r="107" s="5" customFormat="1" ht="263" customHeight="1" spans="1:23">
      <c r="A107" s="17">
        <v>28</v>
      </c>
      <c r="B107" s="18" t="s">
        <v>659</v>
      </c>
      <c r="C107" s="15" t="s">
        <v>660</v>
      </c>
      <c r="D107" s="15" t="s">
        <v>499</v>
      </c>
      <c r="E107" s="15" t="s">
        <v>517</v>
      </c>
      <c r="F107" s="15" t="s">
        <v>32</v>
      </c>
      <c r="G107" s="15" t="s">
        <v>345</v>
      </c>
      <c r="H107" s="15" t="s">
        <v>661</v>
      </c>
      <c r="I107" s="21" t="s">
        <v>359</v>
      </c>
      <c r="J107" s="15">
        <v>90</v>
      </c>
      <c r="K107" s="14">
        <f t="shared" si="5"/>
        <v>182.8</v>
      </c>
      <c r="L107" s="15">
        <v>182.8</v>
      </c>
      <c r="M107" s="21"/>
      <c r="N107" s="21"/>
      <c r="O107" s="21"/>
      <c r="P107" s="15"/>
      <c r="Q107" s="15"/>
      <c r="R107" s="15" t="s">
        <v>283</v>
      </c>
      <c r="S107" s="24" t="s">
        <v>662</v>
      </c>
      <c r="T107" s="15" t="s">
        <v>663</v>
      </c>
      <c r="U107" s="24"/>
      <c r="V107" s="15"/>
      <c r="W107" s="15"/>
    </row>
    <row r="108" s="5" customFormat="1" ht="263" customHeight="1" spans="1:23">
      <c r="A108" s="17">
        <v>29</v>
      </c>
      <c r="B108" s="18" t="s">
        <v>664</v>
      </c>
      <c r="C108" s="15" t="s">
        <v>665</v>
      </c>
      <c r="D108" s="15" t="s">
        <v>499</v>
      </c>
      <c r="E108" s="15" t="s">
        <v>500</v>
      </c>
      <c r="F108" s="15" t="s">
        <v>32</v>
      </c>
      <c r="G108" s="15" t="s">
        <v>376</v>
      </c>
      <c r="H108" s="15" t="s">
        <v>666</v>
      </c>
      <c r="I108" s="21" t="s">
        <v>35</v>
      </c>
      <c r="J108" s="15">
        <v>196</v>
      </c>
      <c r="K108" s="14">
        <f t="shared" si="5"/>
        <v>257.3</v>
      </c>
      <c r="L108" s="15">
        <v>257.3</v>
      </c>
      <c r="M108" s="21"/>
      <c r="N108" s="21"/>
      <c r="O108" s="21"/>
      <c r="P108" s="15"/>
      <c r="Q108" s="15"/>
      <c r="R108" s="15" t="s">
        <v>283</v>
      </c>
      <c r="S108" s="24" t="s">
        <v>667</v>
      </c>
      <c r="T108" s="15" t="s">
        <v>668</v>
      </c>
      <c r="U108" s="24"/>
      <c r="V108" s="15"/>
      <c r="W108" s="15"/>
    </row>
    <row r="109" s="5" customFormat="1" ht="263" customHeight="1" spans="1:23">
      <c r="A109" s="17">
        <v>30</v>
      </c>
      <c r="B109" s="18" t="s">
        <v>669</v>
      </c>
      <c r="C109" s="15" t="s">
        <v>670</v>
      </c>
      <c r="D109" s="15" t="s">
        <v>499</v>
      </c>
      <c r="E109" s="15" t="s">
        <v>509</v>
      </c>
      <c r="F109" s="15" t="s">
        <v>32</v>
      </c>
      <c r="G109" s="15" t="s">
        <v>370</v>
      </c>
      <c r="H109" s="15" t="s">
        <v>671</v>
      </c>
      <c r="I109" s="21" t="s">
        <v>392</v>
      </c>
      <c r="J109" s="15">
        <v>12</v>
      </c>
      <c r="K109" s="14">
        <f t="shared" si="5"/>
        <v>727.2</v>
      </c>
      <c r="L109" s="15">
        <v>727.2</v>
      </c>
      <c r="M109" s="21"/>
      <c r="N109" s="21"/>
      <c r="O109" s="21"/>
      <c r="P109" s="15"/>
      <c r="Q109" s="15"/>
      <c r="R109" s="15" t="s">
        <v>283</v>
      </c>
      <c r="S109" s="24" t="s">
        <v>672</v>
      </c>
      <c r="T109" s="15" t="s">
        <v>623</v>
      </c>
      <c r="U109" s="24"/>
      <c r="V109" s="15"/>
      <c r="W109" s="15"/>
    </row>
    <row r="110" s="5" customFormat="1" ht="263" customHeight="1" spans="1:23">
      <c r="A110" s="17">
        <v>31</v>
      </c>
      <c r="B110" s="18" t="s">
        <v>673</v>
      </c>
      <c r="C110" s="15" t="s">
        <v>674</v>
      </c>
      <c r="D110" s="15" t="s">
        <v>499</v>
      </c>
      <c r="E110" s="15" t="s">
        <v>509</v>
      </c>
      <c r="F110" s="15" t="s">
        <v>32</v>
      </c>
      <c r="G110" s="15" t="s">
        <v>376</v>
      </c>
      <c r="H110" s="15" t="s">
        <v>675</v>
      </c>
      <c r="I110" s="21" t="s">
        <v>392</v>
      </c>
      <c r="J110" s="15">
        <v>3.2</v>
      </c>
      <c r="K110" s="14">
        <f t="shared" si="5"/>
        <v>145.4</v>
      </c>
      <c r="L110" s="15">
        <v>145.4</v>
      </c>
      <c r="M110" s="21"/>
      <c r="N110" s="21"/>
      <c r="O110" s="21"/>
      <c r="P110" s="15"/>
      <c r="Q110" s="15"/>
      <c r="R110" s="15" t="s">
        <v>283</v>
      </c>
      <c r="S110" s="24" t="s">
        <v>676</v>
      </c>
      <c r="T110" s="15" t="s">
        <v>623</v>
      </c>
      <c r="U110" s="24"/>
      <c r="V110" s="15"/>
      <c r="W110" s="15"/>
    </row>
    <row r="111" s="4" customFormat="1" ht="58" customHeight="1" spans="1:23">
      <c r="A111" s="15" t="s">
        <v>677</v>
      </c>
      <c r="B111" s="15"/>
      <c r="C111" s="15"/>
      <c r="D111" s="14">
        <v>1</v>
      </c>
      <c r="E111" s="14"/>
      <c r="F111" s="14"/>
      <c r="G111" s="14"/>
      <c r="H111" s="15"/>
      <c r="I111" s="14"/>
      <c r="J111" s="20"/>
      <c r="K111" s="14">
        <f t="shared" si="5"/>
        <v>65</v>
      </c>
      <c r="L111" s="14">
        <f>L112</f>
        <v>65</v>
      </c>
      <c r="M111" s="14"/>
      <c r="N111" s="14">
        <f t="shared" ref="L111:P111" si="6">N112</f>
        <v>0</v>
      </c>
      <c r="O111" s="14">
        <f t="shared" si="6"/>
        <v>0</v>
      </c>
      <c r="P111" s="14">
        <f t="shared" si="6"/>
        <v>0</v>
      </c>
      <c r="Q111" s="14"/>
      <c r="R111" s="14"/>
      <c r="S111" s="15"/>
      <c r="T111" s="15"/>
      <c r="U111" s="14"/>
      <c r="V111" s="14"/>
      <c r="W111" s="14"/>
    </row>
    <row r="112" s="7" customFormat="1" ht="136" customHeight="1" spans="1:23">
      <c r="A112" s="17">
        <v>1</v>
      </c>
      <c r="B112" s="31" t="s">
        <v>678</v>
      </c>
      <c r="C112" s="14" t="s">
        <v>679</v>
      </c>
      <c r="D112" s="14" t="s">
        <v>680</v>
      </c>
      <c r="E112" s="14" t="s">
        <v>681</v>
      </c>
      <c r="F112" s="14" t="s">
        <v>32</v>
      </c>
      <c r="G112" s="32" t="s">
        <v>203</v>
      </c>
      <c r="H112" s="32" t="s">
        <v>682</v>
      </c>
      <c r="I112" s="14" t="s">
        <v>683</v>
      </c>
      <c r="J112" s="14">
        <v>510</v>
      </c>
      <c r="K112" s="14">
        <f t="shared" si="5"/>
        <v>65</v>
      </c>
      <c r="L112" s="14">
        <v>65</v>
      </c>
      <c r="M112" s="14"/>
      <c r="N112" s="14"/>
      <c r="O112" s="14"/>
      <c r="P112" s="14"/>
      <c r="Q112" s="14" t="s">
        <v>684</v>
      </c>
      <c r="R112" s="14" t="s">
        <v>685</v>
      </c>
      <c r="S112" s="14" t="s">
        <v>686</v>
      </c>
      <c r="T112" s="14" t="s">
        <v>687</v>
      </c>
      <c r="U112" s="14"/>
      <c r="V112" s="14"/>
      <c r="W112" s="14"/>
    </row>
    <row r="113" s="4" customFormat="1" ht="58" customHeight="1" spans="1:23">
      <c r="A113" s="15" t="s">
        <v>688</v>
      </c>
      <c r="B113" s="15"/>
      <c r="C113" s="15"/>
      <c r="D113" s="14">
        <v>1</v>
      </c>
      <c r="E113" s="14"/>
      <c r="F113" s="14"/>
      <c r="G113" s="14"/>
      <c r="H113" s="15"/>
      <c r="I113" s="14"/>
      <c r="J113" s="20"/>
      <c r="K113" s="14">
        <f t="shared" ref="K113:P113" si="7">K114</f>
        <v>200</v>
      </c>
      <c r="L113" s="14">
        <f t="shared" si="7"/>
        <v>0</v>
      </c>
      <c r="M113" s="14">
        <f t="shared" si="7"/>
        <v>0</v>
      </c>
      <c r="N113" s="14">
        <f t="shared" si="7"/>
        <v>0</v>
      </c>
      <c r="O113" s="14">
        <f t="shared" si="7"/>
        <v>0</v>
      </c>
      <c r="P113" s="14">
        <f t="shared" si="7"/>
        <v>200</v>
      </c>
      <c r="Q113" s="14"/>
      <c r="R113" s="14"/>
      <c r="S113" s="15"/>
      <c r="T113" s="15"/>
      <c r="U113" s="14"/>
      <c r="V113" s="14"/>
      <c r="W113" s="14"/>
    </row>
    <row r="114" s="4" customFormat="1" ht="129" customHeight="1" spans="1:23">
      <c r="A114" s="14">
        <v>1</v>
      </c>
      <c r="B114" s="31" t="s">
        <v>689</v>
      </c>
      <c r="C114" s="33" t="s">
        <v>690</v>
      </c>
      <c r="D114" s="14" t="s">
        <v>691</v>
      </c>
      <c r="E114" s="14" t="s">
        <v>691</v>
      </c>
      <c r="F114" s="17" t="s">
        <v>32</v>
      </c>
      <c r="G114" s="32" t="s">
        <v>203</v>
      </c>
      <c r="H114" s="34" t="s">
        <v>692</v>
      </c>
      <c r="I114" s="14"/>
      <c r="J114" s="14"/>
      <c r="K114" s="14">
        <f>SUM(L114:P114)</f>
        <v>200</v>
      </c>
      <c r="L114" s="14"/>
      <c r="M114" s="14"/>
      <c r="N114" s="14"/>
      <c r="O114" s="14"/>
      <c r="P114" s="14">
        <v>200</v>
      </c>
      <c r="Q114" s="14" t="s">
        <v>36</v>
      </c>
      <c r="R114" s="14" t="s">
        <v>685</v>
      </c>
      <c r="S114" s="15" t="s">
        <v>693</v>
      </c>
      <c r="T114" s="15" t="s">
        <v>694</v>
      </c>
      <c r="U114" s="14"/>
      <c r="V114" s="14"/>
      <c r="W114" s="14"/>
    </row>
    <row r="115" s="4" customFormat="1" ht="58" customHeight="1" spans="1:23">
      <c r="A115" s="15" t="s">
        <v>695</v>
      </c>
      <c r="B115" s="15"/>
      <c r="C115" s="15"/>
      <c r="D115" s="14">
        <v>0</v>
      </c>
      <c r="E115" s="14"/>
      <c r="F115" s="14"/>
      <c r="G115" s="14"/>
      <c r="H115" s="15"/>
      <c r="I115" s="14"/>
      <c r="J115" s="20"/>
      <c r="K115" s="14">
        <v>0</v>
      </c>
      <c r="L115" s="14">
        <v>0</v>
      </c>
      <c r="M115" s="14"/>
      <c r="N115" s="14">
        <v>0</v>
      </c>
      <c r="O115" s="14">
        <v>0</v>
      </c>
      <c r="P115" s="14">
        <v>0</v>
      </c>
      <c r="Q115" s="14"/>
      <c r="R115" s="14"/>
      <c r="S115" s="15"/>
      <c r="T115" s="15"/>
      <c r="U115" s="14"/>
      <c r="V115" s="14"/>
      <c r="W115" s="14"/>
    </row>
  </sheetData>
  <autoFilter ref="A6:W115">
    <extLst/>
  </autoFilter>
  <mergeCells count="27">
    <mergeCell ref="A1:W1"/>
    <mergeCell ref="A2:C2"/>
    <mergeCell ref="R2:W2"/>
    <mergeCell ref="K3:P3"/>
    <mergeCell ref="A6:C6"/>
    <mergeCell ref="A78:C78"/>
    <mergeCell ref="A79:C79"/>
    <mergeCell ref="A111:C111"/>
    <mergeCell ref="A113:C113"/>
    <mergeCell ref="A115:C115"/>
    <mergeCell ref="A3:A4"/>
    <mergeCell ref="B3:B4"/>
    <mergeCell ref="C3:C4"/>
    <mergeCell ref="D3:D4"/>
    <mergeCell ref="E3:E4"/>
    <mergeCell ref="F3:F4"/>
    <mergeCell ref="G3:G4"/>
    <mergeCell ref="H3:H4"/>
    <mergeCell ref="I3:I4"/>
    <mergeCell ref="J3:J4"/>
    <mergeCell ref="Q3:Q4"/>
    <mergeCell ref="R3:R4"/>
    <mergeCell ref="S3:S4"/>
    <mergeCell ref="T3:T4"/>
    <mergeCell ref="U3:U4"/>
    <mergeCell ref="V3:V4"/>
    <mergeCell ref="W3:W4"/>
  </mergeCells>
  <printOptions horizontalCentered="1"/>
  <pageMargins left="0.393055555555556" right="0.393055555555556" top="0.590277777777778" bottom="0.393055555555556" header="0.393055555555556" footer="0.393055555555556"/>
  <pageSetup paperSize="9" scale="2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2025-11-28T10:44:00Z</dcterms:created>
  <dcterms:modified xsi:type="dcterms:W3CDTF">2026-01-05T15:45:01Z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95EC0A15E19744BD9154402039C2BBF3_12</vt:lpwstr>
  </property>
</Properties>
</file>