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08" activeTab="3"/>
  </bookViews>
  <sheets>
    <sheet name="封面" sheetId="8" r:id="rId1"/>
    <sheet name="目录" sheetId="9" r:id="rId2"/>
    <sheet name="一" sheetId="64" r:id="rId3"/>
    <sheet name="1-01" sheetId="12" r:id="rId4"/>
    <sheet name="1-02" sheetId="48" r:id="rId5"/>
    <sheet name="1-03" sheetId="54" r:id="rId6"/>
    <sheet name="1-04" sheetId="55" r:id="rId7"/>
    <sheet name="1-05" sheetId="57" r:id="rId8"/>
    <sheet name="1-06" sheetId="58" r:id="rId9"/>
    <sheet name="1-07" sheetId="60" r:id="rId10"/>
    <sheet name="1-08" sheetId="85" r:id="rId11"/>
    <sheet name="二" sheetId="65" r:id="rId12"/>
    <sheet name="2-09" sheetId="11" r:id="rId13"/>
    <sheet name="2-10" sheetId="68" r:id="rId14"/>
    <sheet name="2-11" sheetId="69" r:id="rId15"/>
    <sheet name="2-12" sheetId="70" r:id="rId16"/>
    <sheet name="2-13" sheetId="71" r:id="rId17"/>
    <sheet name="三" sheetId="66" r:id="rId18"/>
    <sheet name="3-14" sheetId="86" r:id="rId19"/>
    <sheet name="3-15" sheetId="72" r:id="rId20"/>
    <sheet name="3-16" sheetId="73" r:id="rId21"/>
    <sheet name="3-17" sheetId="87" r:id="rId22"/>
    <sheet name="3-18" sheetId="74" r:id="rId23"/>
    <sheet name="3-19" sheetId="75" r:id="rId24"/>
    <sheet name="3-20" sheetId="76" r:id="rId25"/>
    <sheet name="四" sheetId="78" r:id="rId26"/>
    <sheet name="4-21" sheetId="77" r:id="rId27"/>
    <sheet name="4-22" sheetId="79" r:id="rId28"/>
    <sheet name="4-23" sheetId="80" r:id="rId29"/>
    <sheet name="4-24" sheetId="81" r:id="rId30"/>
    <sheet name="4-25" sheetId="84" r:id="rId31"/>
    <sheet name="4-26" sheetId="83" r:id="rId32"/>
  </sheets>
  <externalReferences>
    <externalReference r:id="rId33"/>
  </externalReferences>
  <definedNames>
    <definedName name="_xlnm._FilterDatabase" localSheetId="3" hidden="1">'1-01'!$A$4:$E$32</definedName>
    <definedName name="_xlnm._FilterDatabase" localSheetId="5" hidden="1">'1-03'!$A$4:$E$32</definedName>
    <definedName name="_xlnm._FilterDatabase" localSheetId="13" hidden="1">'2-10'!$A$4:$E$247</definedName>
    <definedName name="_xlnm._FilterDatabase" localSheetId="15" hidden="1">'2-12'!$A$4:$E$247</definedName>
    <definedName name="_xlnm._FilterDatabase" localSheetId="26" hidden="1">'4-21'!$A$4:$E$36</definedName>
    <definedName name="_xlnm._FilterDatabase" localSheetId="27" hidden="1">'4-22'!$A$4:$E$22</definedName>
    <definedName name="_xlnm._FilterDatabase" localSheetId="29" hidden="1">'4-24'!$A$4:$E$36</definedName>
    <definedName name="_xlnm._FilterDatabase" localSheetId="4" hidden="1">'1-02'!$A$4:$E$1274</definedName>
    <definedName name="_xlnm._FilterDatabase" localSheetId="12" hidden="1">'2-09'!$B$5:$E$22</definedName>
    <definedName name="_xlnm.Print_Titles" localSheetId="12">'2-09'!$2:$4</definedName>
    <definedName name="_xlnm.Print_Titles" localSheetId="3">'1-01'!$2:$4</definedName>
    <definedName name="地区名称" localSheetId="1">目录!#REF!</definedName>
    <definedName name="地区名称">封面!#REF!</definedName>
    <definedName name="_xlnm.Print_Titles" localSheetId="4">'1-02'!$4:$4</definedName>
    <definedName name="_xlnm.Print_Titles" localSheetId="5">'1-03'!$2:$4</definedName>
    <definedName name="_xlnm.Print_Titles" localSheetId="6">'1-04'!$2:$4</definedName>
    <definedName name="_xlnm._FilterDatabase" localSheetId="6" hidden="1">'1-04'!$A$4:$E$29</definedName>
    <definedName name="地区名称" localSheetId="2">一!#REF!</definedName>
    <definedName name="地区名称" localSheetId="11">二!#REF!</definedName>
    <definedName name="地区名称" localSheetId="17">三!#REF!</definedName>
    <definedName name="_xlnm.Print_Titles" localSheetId="13">'2-10'!$4:$4</definedName>
    <definedName name="_xlnm._FilterDatabase" localSheetId="14" hidden="1">'2-11'!$B$5:$E$22</definedName>
    <definedName name="_xlnm.Print_Titles" localSheetId="14">'2-11'!$2:$4</definedName>
    <definedName name="_xlnm.Print_Titles" localSheetId="15">'2-12'!$4:$4</definedName>
    <definedName name="_xlnm.Print_Area" localSheetId="1">目录!$A$1:$A$31</definedName>
    <definedName name="地区名称" localSheetId="25">四!#REF!</definedName>
    <definedName name="_xlnm._FilterDatabase" localSheetId="28" hidden="1">'4-23'!$A$4:$E$8</definedName>
    <definedName name="_xlnm._FilterDatabase" localSheetId="31" hidden="1">'4-26'!$A$4:$E$12</definedName>
    <definedName name="_xlnm._FilterDatabase" localSheetId="30" hidden="1">'4-25'!$A$4:$E$22</definedName>
    <definedName name="_xlnm.Print_Titles" localSheetId="29">'4-24'!$3:$4</definedName>
    <definedName name="_xlnm.Print_Titles" localSheetId="10">'1-08'!$4:$4</definedName>
    <definedName name="_xlnm.Print_Titles" localSheetId="9">'1-07'!$4:$4</definedName>
    <definedName name="地区名称" localSheetId="18">[1]封面!$B$2:$B$3</definedName>
    <definedName name="地区名称" localSheetId="21">[1]封面!$B$2:$B$3</definedName>
  </definedNames>
  <calcPr calcId="144525" iterate="1" iterateCount="100" iterateDelta="0.001"/>
</workbook>
</file>

<file path=xl/sharedStrings.xml><?xml version="1.0" encoding="utf-8"?>
<sst xmlns="http://schemas.openxmlformats.org/spreadsheetml/2006/main" count="2558" uniqueCount="1636">
  <si>
    <t xml:space="preserve"> 第二部分</t>
  </si>
  <si>
    <t>2023年“四本”预算公开表</t>
  </si>
  <si>
    <t xml:space="preserve"> </t>
  </si>
  <si>
    <t>目  录</t>
  </si>
  <si>
    <t xml:space="preserve">     一、一般公共预算公开表</t>
  </si>
  <si>
    <t xml:space="preserve">         表一 2023年且末县一般公共预算收入表</t>
  </si>
  <si>
    <t xml:space="preserve">         表二 2023年且末县一般公共预算支出表</t>
  </si>
  <si>
    <t xml:space="preserve">         表三 2023年且末县本级一般公共预算收入表</t>
  </si>
  <si>
    <t xml:space="preserve">         表四 2023年且末县本级一般公共预算支出表</t>
  </si>
  <si>
    <t xml:space="preserve">         表五 2023年且末县本级一般公共预算基本支出预算表</t>
  </si>
  <si>
    <t xml:space="preserve">         表六 2023年且末县本级一般公共预算政府预算支出经济分类明细表</t>
  </si>
  <si>
    <t xml:space="preserve">         表七 2023年且末县对下转移支付安排情况</t>
  </si>
  <si>
    <t xml:space="preserve">         表八 2023年且末县对下转移支付情况(分地区、项目)</t>
  </si>
  <si>
    <t xml:space="preserve">     二、政府性基金预算公开表</t>
  </si>
  <si>
    <t xml:space="preserve">         表九 2023年且末县政府性基金收入表</t>
  </si>
  <si>
    <t xml:space="preserve">         表十 2023年且末县政府性基金支出表</t>
  </si>
  <si>
    <t xml:space="preserve">         表十一 2023年且末县本级政府性基金收入表</t>
  </si>
  <si>
    <t xml:space="preserve">         表十二 2023年且末县本级政府性基金支出表</t>
  </si>
  <si>
    <t xml:space="preserve">         表十三 2023年且末县对下转移支付预算安排情况（分地区、项目）</t>
  </si>
  <si>
    <t xml:space="preserve">     三、国有资本经营预算公开表</t>
  </si>
  <si>
    <t xml:space="preserve">         表十四 2023年且末县国有资本经营预算收支总表</t>
  </si>
  <si>
    <t xml:space="preserve">         表十五 2023年且末县国有资本经营预算收入表</t>
  </si>
  <si>
    <t xml:space="preserve">         表十六 2023年且末县国有资本经营预算支出表</t>
  </si>
  <si>
    <t xml:space="preserve">         表十七 2023年且末县国有资本经营预算收支总表</t>
  </si>
  <si>
    <t xml:space="preserve">         表十八 2023年且末县本级国有资本经营预算收入表</t>
  </si>
  <si>
    <t xml:space="preserve">         表十九 2023年且末县区本级国有资本经营预算支出表</t>
  </si>
  <si>
    <t xml:space="preserve">         表二十 2023年且末县国有资本经营预算对下转移支付安排情况表
（分地区、项目）</t>
  </si>
  <si>
    <t xml:space="preserve">     四、社会保险基金预算公开表</t>
  </si>
  <si>
    <t xml:space="preserve">         表二十一 2023年且末县社会保险基金预算收入表</t>
  </si>
  <si>
    <t xml:space="preserve">         表二十二 2023年且末县社会保险基金预算支出表</t>
  </si>
  <si>
    <t xml:space="preserve">         表二十三 2023年且末县社会保险基金预算结余表</t>
  </si>
  <si>
    <t xml:space="preserve">         表二十四 2023年且末县本级社会保险基金预算收入表</t>
  </si>
  <si>
    <t xml:space="preserve">         表二十五 2023年且末县本级社会保险基金预算支出表</t>
  </si>
  <si>
    <t xml:space="preserve">         表二十六 2023年且末县本级社会保险基金预算结余表</t>
  </si>
  <si>
    <t>一、一般公共预算公开表</t>
  </si>
  <si>
    <t>表1</t>
  </si>
  <si>
    <t>2023年且末县一般公共预算收入表</t>
  </si>
  <si>
    <t>单位：万元</t>
  </si>
  <si>
    <t>科目
编码</t>
  </si>
  <si>
    <t>项  目</t>
  </si>
  <si>
    <t>2022年
预算数</t>
  </si>
  <si>
    <t>2023年
预算数</t>
  </si>
  <si>
    <t>比上年
增（减）%</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</si>
  <si>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</si>
  <si>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</si>
  <si>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</si>
  <si>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</si>
  <si>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</si>
  <si>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</si>
  <si>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</si>
  <si>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</si>
  <si>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</si>
  <si>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</si>
  <si>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</si>
  <si>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</si>
  <si>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</si>
  <si>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</si>
  <si>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</si>
  <si>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</si>
  <si>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</si>
  <si>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</si>
  <si>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</si>
  <si>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</si>
  <si>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</si>
  <si>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</si>
  <si>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</si>
  <si>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</si>
  <si>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</si>
  <si>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</si>
  <si>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</si>
  <si>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表2</t>
  </si>
  <si>
    <t>2023年且末县一般公共预算支出表</t>
  </si>
  <si>
    <t>科目编码</t>
  </si>
  <si>
    <t>2022年预算数</t>
  </si>
  <si>
    <t>2023年预算数</t>
  </si>
  <si>
    <t>比上年增（减）%</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</si>
  <si>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</si>
  <si>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</si>
  <si>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</si>
  <si>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</si>
  <si>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</si>
  <si>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</si>
  <si>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</si>
  <si>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</si>
  <si>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</si>
  <si>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</si>
  <si>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</si>
  <si>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</si>
  <si>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</si>
  <si>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</si>
  <si>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</si>
  <si>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</si>
  <si>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</si>
  <si>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</si>
  <si>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</si>
  <si>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</si>
  <si>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</si>
  <si>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</si>
  <si>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</si>
  <si>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</si>
  <si>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</si>
  <si>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</si>
  <si>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</si>
  <si>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</si>
  <si>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</si>
  <si>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</si>
  <si>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</si>
  <si>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</si>
  <si>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</si>
  <si>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</si>
  <si>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</si>
  <si>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</si>
  <si>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</si>
  <si>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</si>
  <si>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</si>
  <si>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</si>
  <si>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</si>
  <si>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</si>
  <si>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</si>
  <si>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</si>
  <si>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</si>
  <si>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</si>
  <si>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</si>
  <si>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</si>
  <si>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</si>
  <si>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</si>
  <si>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</si>
  <si>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</si>
  <si>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</si>
  <si>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</si>
  <si>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</si>
  <si>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</si>
  <si>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</si>
  <si>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</si>
  <si>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</si>
  <si>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</si>
  <si>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</si>
  <si>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</si>
  <si>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</si>
  <si>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</si>
  <si>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</si>
  <si>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</si>
  <si>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</si>
  <si>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</si>
  <si>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</si>
  <si>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</si>
  <si>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</si>
  <si>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</si>
  <si>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</si>
  <si>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</si>
  <si>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</si>
  <si>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</si>
  <si>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</si>
  <si>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</si>
  <si>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</si>
  <si>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</si>
  <si>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</si>
  <si>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</si>
  <si>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</si>
  <si>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</si>
  <si>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</si>
  <si>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</si>
  <si>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</si>
  <si>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</si>
  <si>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</si>
  <si>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</si>
  <si>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</si>
  <si>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</si>
  <si>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</si>
  <si>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</si>
  <si>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</si>
  <si>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</si>
  <si>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</si>
  <si>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</si>
  <si>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</si>
  <si>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</si>
  <si>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</si>
  <si>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</si>
  <si>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</si>
  <si>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</si>
  <si>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</si>
  <si>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</si>
  <si>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</si>
  <si>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</si>
  <si>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</si>
  <si>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</si>
  <si>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</si>
  <si>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</si>
  <si>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</si>
  <si>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</si>
  <si>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</si>
  <si>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</si>
  <si>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</si>
  <si>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</si>
  <si>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</si>
  <si>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</si>
  <si>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</si>
  <si>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</si>
  <si>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</si>
  <si>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</si>
  <si>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</si>
  <si>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</si>
  <si>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</si>
  <si>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</si>
  <si>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</si>
  <si>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</si>
  <si>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</si>
  <si>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</si>
  <si>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</si>
  <si>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</si>
  <si>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</si>
  <si>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</si>
  <si>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</si>
  <si>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</si>
  <si>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</si>
  <si>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</si>
  <si>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</si>
  <si>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</si>
  <si>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</si>
  <si>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</si>
  <si>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</si>
  <si>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</si>
  <si>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</si>
  <si>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</si>
  <si>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</si>
  <si>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</si>
  <si>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</si>
  <si>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</si>
  <si>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</si>
  <si>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</si>
  <si>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</si>
  <si>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</si>
  <si>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</si>
  <si>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</si>
  <si>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</si>
  <si>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</si>
  <si>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</si>
  <si>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</si>
  <si>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</si>
  <si>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</si>
  <si>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</si>
  <si>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</si>
  <si>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</si>
  <si>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</si>
  <si>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</si>
  <si>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</si>
  <si>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</si>
  <si>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</si>
  <si>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</si>
  <si>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</si>
  <si>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</si>
  <si>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</si>
  <si>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</si>
  <si>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</si>
  <si>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</si>
  <si>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</si>
  <si>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</si>
  <si>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</si>
  <si>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</si>
  <si>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</si>
  <si>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</si>
  <si>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</si>
  <si>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</si>
  <si>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</si>
  <si>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</si>
  <si>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</si>
  <si>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</si>
  <si>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</si>
  <si>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</si>
  <si>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</si>
  <si>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</si>
  <si>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</si>
  <si>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</si>
  <si>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</si>
  <si>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</si>
  <si>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</si>
  <si>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</si>
  <si>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</si>
  <si>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</si>
  <si>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</si>
  <si>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</si>
  <si>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</si>
  <si>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</si>
  <si>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</si>
  <si>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</si>
  <si>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</si>
  <si>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</si>
  <si>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</si>
  <si>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</si>
  <si>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</si>
  <si>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</si>
  <si>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</si>
  <si>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</si>
  <si>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</si>
  <si>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</si>
  <si>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</si>
  <si>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</si>
  <si>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</si>
  <si>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</si>
  <si>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</si>
  <si>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</si>
  <si>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</si>
  <si>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</si>
  <si>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</si>
  <si>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</si>
  <si>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</si>
  <si>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</si>
  <si>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</si>
  <si>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</si>
  <si>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</si>
  <si>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</si>
  <si>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</si>
  <si>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</si>
  <si>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</si>
  <si>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</si>
  <si>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</si>
  <si>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</si>
  <si>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</si>
  <si>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</si>
  <si>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</si>
  <si>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</si>
  <si>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</si>
  <si>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</si>
  <si>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</si>
  <si>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</si>
  <si>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</si>
  <si>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</si>
  <si>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</si>
  <si>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</si>
  <si>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</si>
  <si>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</si>
  <si>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</si>
  <si>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</si>
  <si>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</si>
  <si>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</si>
  <si>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</si>
  <si>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</si>
  <si>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</si>
  <si>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</si>
  <si>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</si>
  <si>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</si>
  <si>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</si>
  <si>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</si>
  <si>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</si>
  <si>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</si>
  <si>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</si>
  <si>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</si>
  <si>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</si>
  <si>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</si>
  <si>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</si>
  <si>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</si>
  <si>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</si>
  <si>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</si>
  <si>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</si>
  <si>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</si>
  <si>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</si>
  <si>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</si>
  <si>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</si>
  <si>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</si>
  <si>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</si>
  <si>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</si>
  <si>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</si>
  <si>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</si>
  <si>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</si>
  <si>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</si>
  <si>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</si>
  <si>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</si>
  <si>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</si>
  <si>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</si>
  <si>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</si>
  <si>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</si>
  <si>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</si>
  <si>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</si>
  <si>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</si>
  <si>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</si>
  <si>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</si>
  <si>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</si>
  <si>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</si>
  <si>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</si>
  <si>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</si>
  <si>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</si>
  <si>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</si>
  <si>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</si>
  <si>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</si>
  <si>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</si>
  <si>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</si>
  <si>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</si>
  <si>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</si>
  <si>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</si>
  <si>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</si>
  <si>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</si>
  <si>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</si>
  <si>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</si>
  <si>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</si>
  <si>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</si>
  <si>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</si>
  <si>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</si>
  <si>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</si>
  <si>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</si>
  <si>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</si>
  <si>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</si>
  <si>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</si>
  <si>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</si>
  <si>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</si>
  <si>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</si>
  <si>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</si>
  <si>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</si>
  <si>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</si>
  <si>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</si>
  <si>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</si>
  <si>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</si>
  <si>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</si>
  <si>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</si>
  <si>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</si>
  <si>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</si>
  <si>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</si>
  <si>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</si>
  <si>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</si>
  <si>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</si>
  <si>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</si>
  <si>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</si>
  <si>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</si>
  <si>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</si>
  <si>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</si>
  <si>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</si>
  <si>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</si>
  <si>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</si>
  <si>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</si>
  <si>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</si>
  <si>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</si>
  <si>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</si>
  <si>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</si>
  <si>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</si>
  <si>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</si>
  <si>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</si>
  <si>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</si>
  <si>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</si>
  <si>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</si>
  <si>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</si>
  <si>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</si>
  <si>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</si>
  <si>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</si>
  <si>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</si>
  <si>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</si>
  <si>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</si>
  <si>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</si>
  <si>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</si>
  <si>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</si>
  <si>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</si>
  <si>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</si>
  <si>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</si>
  <si>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</si>
  <si>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</si>
  <si>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</si>
  <si>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</si>
  <si>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</si>
  <si>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</si>
  <si>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</si>
  <si>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</si>
  <si>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</si>
  <si>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</si>
  <si>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</si>
  <si>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</si>
  <si>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</si>
  <si>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</si>
  <si>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</si>
  <si>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</si>
  <si>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</si>
  <si>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</si>
  <si>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</si>
  <si>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</si>
  <si>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</si>
  <si>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</si>
  <si>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</si>
  <si>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</si>
  <si>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</si>
  <si>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</si>
  <si>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</si>
  <si>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</si>
  <si>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</si>
  <si>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</si>
  <si>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</si>
  <si>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</si>
  <si>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</si>
  <si>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</si>
  <si>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</si>
  <si>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</si>
  <si>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</si>
  <si>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</si>
  <si>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</si>
  <si>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</si>
  <si>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</si>
  <si>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</si>
  <si>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</si>
  <si>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</si>
  <si>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</si>
  <si>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</si>
  <si>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</si>
  <si>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</si>
  <si>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</si>
  <si>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</si>
  <si>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</si>
  <si>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</si>
  <si>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</si>
  <si>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</si>
  <si>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</si>
  <si>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</si>
  <si>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</si>
  <si>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</si>
  <si>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</si>
  <si>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</si>
  <si>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</si>
  <si>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</si>
  <si>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</si>
  <si>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</si>
  <si>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</si>
  <si>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</si>
  <si>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</si>
  <si>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</si>
  <si>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</si>
  <si>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</si>
  <si>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</si>
  <si>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</si>
  <si>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</si>
  <si>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</si>
  <si>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</si>
  <si>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</si>
  <si>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</si>
  <si>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</si>
  <si>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</si>
  <si>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</si>
  <si>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</si>
  <si>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</si>
  <si>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</si>
  <si>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</si>
  <si>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</si>
  <si>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</si>
  <si>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</si>
  <si>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</si>
  <si>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</si>
  <si>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</si>
  <si>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</si>
  <si>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</si>
  <si>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</si>
  <si>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</si>
  <si>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</si>
  <si>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</si>
  <si>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</si>
  <si>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</si>
  <si>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</si>
  <si>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</si>
  <si>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</si>
  <si>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</si>
  <si>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</si>
  <si>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</si>
  <si>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</si>
  <si>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</si>
  <si>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</si>
  <si>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</si>
  <si>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</si>
  <si>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</si>
  <si>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</si>
  <si>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</si>
  <si>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</si>
  <si>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</si>
  <si>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</si>
  <si>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</si>
  <si>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</si>
  <si>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</si>
  <si>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</si>
  <si>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</si>
  <si>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</si>
  <si>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</si>
  <si>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</si>
  <si>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</si>
  <si>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</si>
  <si>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</si>
  <si>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</si>
  <si>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</si>
  <si>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</si>
  <si>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</si>
  <si>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</si>
  <si>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</si>
  <si>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</si>
  <si>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</si>
  <si>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</si>
  <si>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</si>
  <si>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</si>
  <si>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</si>
  <si>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</si>
  <si>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</si>
  <si>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</si>
  <si>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</si>
  <si>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</si>
  <si>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</si>
  <si>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</si>
  <si>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</si>
  <si>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</si>
  <si>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</si>
  <si>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</si>
  <si>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</si>
  <si>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</si>
  <si>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</si>
  <si>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</si>
  <si>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</si>
  <si>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</si>
  <si>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</si>
  <si>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</si>
  <si>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</si>
  <si>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</si>
  <si>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</si>
  <si>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</si>
  <si>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</si>
  <si>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</si>
  <si>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</si>
  <si>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</si>
  <si>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</si>
  <si>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</si>
  <si>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</si>
  <si>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</si>
  <si>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</si>
  <si>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</si>
  <si>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</si>
  <si>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</si>
  <si>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</si>
  <si>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</si>
  <si>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</si>
  <si>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</si>
  <si>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</si>
  <si>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</si>
  <si>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</si>
  <si>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</si>
  <si>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</si>
  <si>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</si>
  <si>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</si>
  <si>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</si>
  <si>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</si>
  <si>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</si>
  <si>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</si>
  <si>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</si>
  <si>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</si>
  <si>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</si>
  <si>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</si>
  <si>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</si>
  <si>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</si>
  <si>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</si>
  <si>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</si>
  <si>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</si>
  <si>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</si>
  <si>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</si>
  <si>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</si>
  <si>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</si>
  <si>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</si>
  <si>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</si>
  <si>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</si>
  <si>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</si>
  <si>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</si>
  <si>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</si>
  <si>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</si>
  <si>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</si>
  <si>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</si>
  <si>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</si>
  <si>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</si>
  <si>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</si>
  <si>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</si>
  <si>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</si>
  <si>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</si>
  <si>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</si>
  <si>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</si>
  <si>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</si>
  <si>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</si>
  <si>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</si>
  <si>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</si>
  <si>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</si>
  <si>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</si>
  <si>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</si>
  <si>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</si>
  <si>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</si>
  <si>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</si>
  <si>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</si>
  <si>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</si>
  <si>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</si>
  <si>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</si>
  <si>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</si>
  <si>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</si>
  <si>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</si>
  <si>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</si>
  <si>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</si>
  <si>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</si>
  <si>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</si>
  <si>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</si>
  <si>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</si>
  <si>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</si>
  <si>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</si>
  <si>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</si>
  <si>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</si>
  <si>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</si>
  <si>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</si>
  <si>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</si>
  <si>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</si>
  <si>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</si>
  <si>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</si>
  <si>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</si>
  <si>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</si>
  <si>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</si>
  <si>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</si>
  <si>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</si>
  <si>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</si>
  <si>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</si>
  <si>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</si>
  <si>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</si>
  <si>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</si>
  <si>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</si>
  <si>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</si>
  <si>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</si>
  <si>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</si>
  <si>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</si>
  <si>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</si>
  <si>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</si>
  <si>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</si>
  <si>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</si>
  <si>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</si>
  <si>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</si>
  <si>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</si>
  <si>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</si>
  <si>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</si>
  <si>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</si>
  <si>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</si>
  <si>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</si>
  <si>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</si>
  <si>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</si>
  <si>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</si>
  <si>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</si>
  <si>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</si>
  <si>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</si>
  <si>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</si>
  <si>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</si>
  <si>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</si>
  <si>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</si>
  <si>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</si>
  <si>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</si>
  <si>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</si>
  <si>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</si>
  <si>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</si>
  <si>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</si>
  <si>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</si>
  <si>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</si>
  <si>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</si>
  <si>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</si>
  <si>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</si>
  <si>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</si>
  <si>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</si>
  <si>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</si>
  <si>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</si>
  <si>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</si>
  <si>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</si>
  <si>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</si>
  <si>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</si>
  <si>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</si>
  <si>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</si>
  <si>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</si>
  <si>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</si>
  <si>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</si>
  <si>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</si>
  <si>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</si>
  <si>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</si>
  <si>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</si>
  <si>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</si>
  <si>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</si>
  <si>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</si>
  <si>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</si>
  <si>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</si>
  <si>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</si>
  <si>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</si>
  <si>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</si>
  <si>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</si>
  <si>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</si>
  <si>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</si>
  <si>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</si>
  <si>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</si>
  <si>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</si>
  <si>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</si>
  <si>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</si>
  <si>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</si>
  <si>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</si>
  <si>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</si>
  <si>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</si>
  <si>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</si>
  <si>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</si>
  <si>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</si>
  <si>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</si>
  <si>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</si>
  <si>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</si>
  <si>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</si>
  <si>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</si>
  <si>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</si>
  <si>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</si>
  <si>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</si>
  <si>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</si>
  <si>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</si>
  <si>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</si>
  <si>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</si>
  <si>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</si>
  <si>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</si>
  <si>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</si>
  <si>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</si>
  <si>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</si>
  <si>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</si>
  <si>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</si>
  <si>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</si>
  <si>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</si>
  <si>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</si>
  <si>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</si>
  <si>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</si>
  <si>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</si>
  <si>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</si>
  <si>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</si>
  <si>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</si>
  <si>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</si>
  <si>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</si>
  <si>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</si>
  <si>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</si>
  <si>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</si>
  <si>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</si>
  <si>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</si>
  <si>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</si>
  <si>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</si>
  <si>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</si>
  <si>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</si>
  <si>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</si>
  <si>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</si>
  <si>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</si>
  <si>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</si>
  <si>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</si>
  <si>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</si>
  <si>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</si>
  <si>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</si>
  <si>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</si>
  <si>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</si>
  <si>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</si>
  <si>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</si>
  <si>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</si>
  <si>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</si>
  <si>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</si>
  <si>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</si>
  <si>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</si>
  <si>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</si>
  <si>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</si>
  <si>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</si>
  <si>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</si>
  <si>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</si>
  <si>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</si>
  <si>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</si>
  <si>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</si>
  <si>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</si>
  <si>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</si>
  <si>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</si>
  <si>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</si>
  <si>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</si>
  <si>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</si>
  <si>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</si>
  <si>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</si>
  <si>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</si>
  <si>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</si>
  <si>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</si>
  <si>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</si>
  <si>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</si>
  <si>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</si>
  <si>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</si>
  <si>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</si>
  <si>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</si>
  <si>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</si>
  <si>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</si>
  <si>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</si>
  <si>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</si>
  <si>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</si>
  <si>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</si>
  <si>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</si>
  <si>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</si>
  <si>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</si>
  <si>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</si>
  <si>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</si>
  <si>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</si>
  <si>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</si>
  <si>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</si>
  <si>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</si>
  <si>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</si>
  <si>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</si>
  <si>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</si>
  <si>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</si>
  <si>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</si>
  <si>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</si>
  <si>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</si>
  <si>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</si>
  <si>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</si>
  <si>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</si>
  <si>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</si>
  <si>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</si>
  <si>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</si>
  <si>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</si>
  <si>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</si>
  <si>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</si>
  <si>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</si>
  <si>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</si>
  <si>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</si>
  <si>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</si>
  <si>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</si>
  <si>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</si>
  <si>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</si>
  <si>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</si>
  <si>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</si>
  <si>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</si>
  <si>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</si>
  <si>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</si>
  <si>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</si>
  <si>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</si>
  <si>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</si>
  <si>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</si>
  <si>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</si>
  <si>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</si>
  <si>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</si>
  <si>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</si>
  <si>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</si>
  <si>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</si>
  <si>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</si>
  <si>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</si>
  <si>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</si>
  <si>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</si>
  <si>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</si>
  <si>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</si>
  <si>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</si>
  <si>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</si>
  <si>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</si>
  <si>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</si>
  <si>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</si>
  <si>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</si>
  <si>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</si>
  <si>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</si>
  <si>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</si>
  <si>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</si>
  <si>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</si>
  <si>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</si>
  <si>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</si>
  <si>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</si>
  <si>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</si>
  <si>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</si>
  <si>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</si>
  <si>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</si>
  <si>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</si>
  <si>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</si>
  <si>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</si>
  <si>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</si>
  <si>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</si>
  <si>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</si>
  <si>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</si>
  <si>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</si>
  <si>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</si>
  <si>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</si>
  <si>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</si>
  <si>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</si>
  <si>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</si>
  <si>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</si>
  <si>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</si>
  <si>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</si>
  <si>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</si>
  <si>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</si>
  <si>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</si>
  <si>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</si>
  <si>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</si>
  <si>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</si>
  <si>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</si>
  <si>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</si>
  <si>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</si>
  <si>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</si>
  <si>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</si>
  <si>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</si>
  <si>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</si>
  <si>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</si>
  <si>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</si>
  <si>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</si>
  <si>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</si>
  <si>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</si>
  <si>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</si>
  <si>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</si>
  <si>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</si>
  <si>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</si>
  <si>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</si>
  <si>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</si>
  <si>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</si>
  <si>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</si>
  <si>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</si>
  <si>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</si>
  <si>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</si>
  <si>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</si>
  <si>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</si>
  <si>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</si>
  <si>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</si>
  <si>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</si>
  <si>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</si>
  <si>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</si>
  <si>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</si>
  <si>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</si>
  <si>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</si>
  <si>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</si>
  <si>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</si>
  <si>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</si>
  <si>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</si>
  <si>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</si>
  <si>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</si>
  <si>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</si>
  <si>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</si>
  <si>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</si>
  <si>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</si>
  <si>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</si>
  <si>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</si>
  <si>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</si>
  <si>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</si>
  <si>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</si>
  <si>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</si>
  <si>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</si>
  <si>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</si>
  <si>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</si>
  <si>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</si>
  <si>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</si>
  <si>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</si>
  <si>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</si>
  <si>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</si>
  <si>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</si>
  <si>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</si>
  <si>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</si>
  <si>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</si>
  <si>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</si>
  <si>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</si>
  <si>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</si>
  <si>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</si>
  <si>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</si>
  <si>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</si>
  <si>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</si>
  <si>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</si>
  <si>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</si>
  <si>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</si>
  <si>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</si>
  <si>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</si>
  <si>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</si>
  <si>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</si>
  <si>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</si>
  <si>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</si>
  <si>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</si>
  <si>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</si>
  <si>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</si>
  <si>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</si>
  <si>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</si>
  <si>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</si>
  <si>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</si>
  <si>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</si>
  <si>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</si>
  <si>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</si>
  <si>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</si>
  <si>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表3</t>
  </si>
  <si>
    <t>2023年且末县本级一般公共预算收入表</t>
  </si>
  <si>
    <t>项目</t>
  </si>
  <si>
    <t>表4</t>
  </si>
  <si>
    <t>2022年且末县本级一般公共预算支出表</t>
  </si>
  <si>
    <t>一、一般公共服务</t>
  </si>
  <si>
    <t>二、外交</t>
  </si>
  <si>
    <t>三、国防</t>
  </si>
  <si>
    <t>四、公共安全</t>
  </si>
  <si>
    <t>五、教育</t>
  </si>
  <si>
    <t>六、科学技术</t>
  </si>
  <si>
    <t>七、文化体育与传媒</t>
  </si>
  <si>
    <t>八、社会保障和就业</t>
  </si>
  <si>
    <t>九、医疗卫生</t>
  </si>
  <si>
    <t>十、节能环保</t>
  </si>
  <si>
    <t>十一、城乡社区事务</t>
  </si>
  <si>
    <t>十二、农林水事务</t>
  </si>
  <si>
    <t>十三、交通运输</t>
  </si>
  <si>
    <t>十四、资源勘探信息等事务</t>
  </si>
  <si>
    <t>十五、商业服务业等事务</t>
  </si>
  <si>
    <t>十六、金融支出</t>
  </si>
  <si>
    <t>十七、援助其他地区支出</t>
  </si>
  <si>
    <t>十八、国土资源气象等事务</t>
  </si>
  <si>
    <t>十九、住房保障支出</t>
  </si>
  <si>
    <t>二十、粮油物资储备事务</t>
  </si>
  <si>
    <t>二十一、灾害防治及应急管理支出</t>
  </si>
  <si>
    <t>二十一、预备费</t>
  </si>
  <si>
    <t>二十二、其他支出</t>
  </si>
  <si>
    <t>二十三、债务付息支出</t>
  </si>
  <si>
    <t>二十四、债务发行费用支出</t>
  </si>
  <si>
    <t>支出合计</t>
  </si>
  <si>
    <t>表5</t>
  </si>
  <si>
    <t>2023年且末县本级一般公共预算基本支出预算表</t>
  </si>
  <si>
    <t>单位:万元</t>
  </si>
  <si>
    <t>名称</t>
  </si>
  <si>
    <t>比上年增(减)%</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</si>
  <si>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</si>
  <si>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</si>
  <si>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</si>
  <si>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</si>
  <si>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</si>
  <si>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</si>
  <si>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</si>
  <si>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</si>
  <si>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</si>
  <si>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</si>
  <si>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</si>
  <si>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</si>
  <si>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</si>
  <si>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</si>
  <si>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</si>
  <si>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一般公共预算支出合计</t>
  </si>
  <si>
    <t>表6</t>
  </si>
  <si>
    <t>2023年县本级一般公共预算政府预算支出经济分类明细表</t>
  </si>
  <si>
    <t>表7</t>
  </si>
  <si>
    <t>2023年且末县对下一般公共预算转移支付预算表</t>
  </si>
  <si>
    <t>一、返还性支出</t>
  </si>
  <si>
    <t>所得税基数返还收入</t>
  </si>
  <si>
    <t>成品油税费改革税收返还收入</t>
  </si>
  <si>
    <t>增值税税收返还收入</t>
  </si>
  <si>
    <t>消费税税收返还收入</t>
  </si>
  <si>
    <t>增值税“五五分享”税收返还收入</t>
  </si>
  <si>
    <t>其他返还性收入</t>
  </si>
  <si>
    <t>二、一般性转移支付</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</si>
  <si>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</si>
  <si>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</si>
  <si>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</si>
  <si>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</si>
  <si>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</si>
  <si>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</si>
  <si>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</si>
  <si>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</si>
  <si>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</si>
  <si>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</si>
  <si>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</si>
  <si>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</si>
  <si>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欠发达地区转移支付收入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</si>
  <si>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</si>
  <si>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</si>
  <si>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</si>
  <si>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</si>
  <si>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</si>
  <si>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</si>
  <si>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</si>
  <si>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</si>
  <si>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</si>
  <si>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</si>
  <si>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</si>
  <si>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</si>
  <si>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</si>
  <si>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</si>
  <si>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</si>
  <si>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</si>
  <si>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</si>
  <si>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</si>
  <si>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</si>
  <si>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</si>
  <si>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</si>
  <si>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增值税留抵退税转移支付支出</t>
  </si>
  <si>
    <t>其他退税减税降费转移支付支出</t>
  </si>
  <si>
    <t>补充县区财力转移支付支出</t>
  </si>
  <si>
    <t>其他一般性转移支付收入</t>
  </si>
  <si>
    <t>三、专项转移支付</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</si>
  <si>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</si>
  <si>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</si>
  <si>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</si>
  <si>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</si>
  <si>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</si>
  <si>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</si>
  <si>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</si>
  <si>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</si>
  <si>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</si>
  <si>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</si>
  <si>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</si>
  <si>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</si>
  <si>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</si>
  <si>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</si>
  <si>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</si>
  <si>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</si>
  <si>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</si>
  <si>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</si>
  <si>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</si>
  <si>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</si>
  <si>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其他收入</t>
  </si>
  <si>
    <t>且末县对下税收返还和转移支付合计</t>
  </si>
  <si>
    <t>表8</t>
  </si>
  <si>
    <t>2023年且末县对下转移支付情况(分地区、项目)</t>
  </si>
  <si>
    <t>合计</t>
  </si>
  <si>
    <t>县、市名称</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</si>
  <si>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</si>
  <si>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</si>
  <si>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</si>
  <si>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</si>
  <si>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</si>
  <si>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</si>
  <si>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</si>
  <si>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</si>
  <si>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</si>
  <si>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</si>
  <si>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</si>
  <si>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</si>
  <si>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</si>
  <si>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</si>
  <si>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</si>
  <si>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</si>
  <si>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</si>
  <si>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</si>
  <si>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</si>
  <si>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</si>
  <si>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</si>
  <si>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</si>
  <si>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</si>
  <si>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</si>
  <si>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</si>
  <si>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</si>
  <si>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</si>
  <si>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</si>
  <si>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</si>
  <si>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</si>
  <si>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</si>
  <si>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</si>
  <si>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</si>
  <si>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</si>
  <si>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</si>
  <si>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</si>
  <si>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</si>
  <si>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</si>
  <si>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</si>
  <si>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</si>
  <si>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</si>
  <si>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</si>
  <si>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增值税留抵退税转移支付支出</t>
  </si>
  <si>
    <t xml:space="preserve">      其他退税减税降费转移支付支出</t>
  </si>
  <si>
    <t xml:space="preserve">      补充县区财力转移支付支出</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</si>
  <si>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</si>
  <si>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</si>
  <si>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</si>
  <si>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</si>
  <si>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</si>
  <si>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</si>
  <si>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</si>
  <si>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</si>
  <si>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</si>
  <si>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</si>
  <si>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</si>
  <si>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</si>
  <si>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</si>
  <si>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</si>
  <si>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</si>
  <si>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</si>
  <si>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</si>
  <si>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</si>
  <si>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</si>
  <si>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</si>
  <si>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</si>
  <si>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</si>
  <si>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</si>
  <si>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总计</t>
  </si>
  <si>
    <t>二、政府性基金预算公开表</t>
  </si>
  <si>
    <t>表9</t>
  </si>
  <si>
    <t>2022年且末县地政府性基金收入表</t>
  </si>
  <si>
    <t>2022年
完成数</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</si>
  <si>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</si>
  <si>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</si>
  <si>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</si>
  <si>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</si>
  <si>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</si>
  <si>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</si>
  <si>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</si>
  <si>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</si>
  <si>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</si>
  <si>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</si>
  <si>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</si>
  <si>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</si>
  <si>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</si>
  <si>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</si>
  <si>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</si>
  <si>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十六、专项债券对应项目专项收入</t>
  </si>
  <si>
    <t>政府性基金收入合计</t>
  </si>
  <si>
    <t>表10</t>
  </si>
  <si>
    <t>2022年且末县政府性基金支出表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</si>
  <si>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</si>
  <si>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</si>
  <si>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</si>
  <si>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</si>
  <si>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</si>
  <si>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</si>
  <si>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</si>
  <si>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</si>
  <si>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</si>
  <si>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</si>
  <si>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</si>
  <si>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</si>
  <si>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</si>
  <si>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</si>
  <si>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</si>
  <si>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</si>
  <si>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</si>
  <si>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</si>
  <si>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</si>
  <si>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</si>
  <si>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</si>
  <si>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</si>
  <si>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</si>
  <si>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</si>
  <si>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</si>
  <si>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</si>
  <si>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</si>
  <si>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</si>
  <si>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</si>
  <si>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</si>
  <si>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</si>
  <si>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</si>
  <si>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</si>
  <si>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</si>
  <si>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</si>
  <si>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</si>
  <si>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</si>
  <si>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</si>
  <si>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</si>
  <si>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</si>
  <si>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</si>
  <si>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</si>
  <si>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</si>
  <si>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</si>
  <si>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</si>
  <si>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</si>
  <si>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</si>
  <si>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</si>
  <si>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</si>
  <si>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</si>
  <si>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</si>
  <si>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</si>
  <si>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</si>
  <si>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</si>
  <si>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</si>
  <si>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</si>
  <si>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</si>
  <si>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</si>
  <si>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</si>
  <si>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</si>
  <si>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</si>
  <si>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</si>
  <si>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</si>
  <si>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</si>
  <si>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</si>
  <si>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</si>
  <si>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</si>
  <si>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</si>
  <si>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</si>
  <si>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</si>
  <si>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</si>
  <si>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</si>
  <si>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</si>
  <si>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</si>
  <si>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</si>
  <si>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</si>
  <si>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</si>
  <si>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</si>
  <si>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</si>
  <si>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</si>
  <si>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</si>
  <si>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</si>
  <si>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</si>
  <si>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</si>
  <si>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</si>
  <si>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</si>
  <si>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</si>
  <si>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</si>
  <si>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</si>
  <si>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</si>
  <si>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</si>
  <si>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</si>
  <si>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</si>
  <si>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</si>
  <si>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</si>
  <si>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</si>
  <si>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</si>
  <si>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</si>
  <si>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</si>
  <si>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</si>
  <si>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</si>
  <si>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</si>
  <si>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</si>
  <si>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</si>
  <si>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</si>
  <si>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</si>
  <si>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</si>
  <si>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</si>
  <si>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</si>
  <si>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</si>
  <si>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</si>
  <si>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</si>
  <si>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</si>
  <si>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</si>
  <si>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</si>
  <si>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</si>
  <si>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</si>
  <si>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</si>
  <si>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</si>
  <si>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</si>
  <si>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</si>
  <si>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</si>
  <si>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</si>
  <si>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</si>
  <si>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</si>
  <si>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</si>
  <si>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</si>
  <si>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</si>
  <si>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</si>
  <si>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</si>
  <si>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</si>
  <si>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</si>
  <si>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</si>
  <si>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</si>
  <si>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</si>
  <si>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</si>
  <si>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</si>
  <si>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</si>
  <si>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</si>
  <si>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</si>
  <si>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</si>
  <si>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</si>
  <si>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</si>
  <si>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</si>
  <si>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</si>
  <si>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</si>
  <si>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</si>
  <si>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</si>
  <si>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</si>
  <si>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</si>
  <si>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</si>
  <si>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</si>
  <si>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</si>
  <si>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</si>
  <si>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</si>
  <si>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</si>
  <si>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</si>
  <si>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</si>
  <si>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</si>
  <si>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</si>
  <si>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</si>
  <si>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</si>
  <si>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</si>
  <si>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</si>
  <si>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</si>
  <si>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</si>
  <si>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</si>
  <si>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</si>
  <si>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</si>
  <si>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</si>
  <si>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</si>
  <si>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</si>
  <si>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</si>
  <si>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</si>
  <si>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</si>
  <si>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</si>
  <si>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</si>
  <si>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</si>
  <si>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</si>
  <si>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</si>
  <si>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</si>
  <si>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</si>
  <si>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</si>
  <si>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</si>
  <si>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</si>
  <si>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</si>
  <si>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</si>
  <si>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</si>
  <si>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</si>
  <si>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</si>
  <si>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</si>
  <si>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</si>
  <si>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</si>
  <si>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</si>
  <si>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</si>
  <si>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</si>
  <si>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</si>
  <si>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</si>
  <si>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</si>
  <si>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</si>
  <si>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</si>
  <si>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</si>
  <si>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</si>
  <si>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</si>
  <si>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</si>
  <si>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</si>
  <si>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表11</t>
  </si>
  <si>
    <t>2023年且末县本级政府性基金收入表</t>
  </si>
  <si>
    <t>表12</t>
  </si>
  <si>
    <t>2022年且末县本级政府性基金支出表</t>
  </si>
  <si>
    <t>表13</t>
  </si>
  <si>
    <t>2022年且末县对下转移支付预算
安排情况（分地区、项目）</t>
  </si>
  <si>
    <t>项目名称</t>
  </si>
  <si>
    <t>且末县</t>
  </si>
  <si>
    <t>政府性基金转移支付</t>
  </si>
  <si>
    <t>三、国有资本经营预算公开表</t>
  </si>
  <si>
    <t>表14</t>
  </si>
  <si>
    <t>2023年国有资本经营预算收支表</t>
  </si>
  <si>
    <t>收          入</t>
  </si>
  <si>
    <t>支          出</t>
  </si>
  <si>
    <t>项        目</t>
  </si>
  <si>
    <t>2022年完成数</t>
  </si>
  <si>
    <t>执行数</t>
  </si>
  <si>
    <t>预算数</t>
  </si>
  <si>
    <t>且末县本级</t>
  </si>
  <si>
    <t>地市级及以下</t>
  </si>
  <si>
    <t>一、利润收入</t>
  </si>
  <si>
    <t>一、解决历史遗留问题及改革成本支出</t>
  </si>
  <si>
    <t>二、股利、股息收入</t>
  </si>
  <si>
    <t>二、国有企业资本金注入</t>
  </si>
  <si>
    <t>三、产权转让收入</t>
  </si>
  <si>
    <t>三、国有企业政策性补贴</t>
  </si>
  <si>
    <t>四、清算收入</t>
  </si>
  <si>
    <t>四、其他国有资本经营预算支出</t>
  </si>
  <si>
    <t>五、其他国有资本经营预算收入</t>
  </si>
  <si>
    <t>本年收入合计</t>
  </si>
  <si>
    <t>本年支出合计</t>
  </si>
  <si>
    <t>国有资本经营预算转移支付收入</t>
  </si>
  <si>
    <t>国有资本经营预算转移支付支出</t>
  </si>
  <si>
    <t>国有资本经营预算上解收入</t>
  </si>
  <si>
    <t>国有资本经营预算上解支出</t>
  </si>
  <si>
    <t>国有资本经营预算上年结余收入</t>
  </si>
  <si>
    <t>国有资本经营预算调出资金</t>
  </si>
  <si>
    <t>国有资本经营预算年终结余</t>
  </si>
  <si>
    <t>收 入 总 计</t>
  </si>
  <si>
    <t>支 出 总 计</t>
  </si>
  <si>
    <t>表15</t>
  </si>
  <si>
    <t>2022年且末县国有资本经营预算收入表</t>
  </si>
  <si>
    <t>比上年增 (减)%</t>
  </si>
  <si>
    <t>本级</t>
  </si>
  <si>
    <t>本级以下</t>
  </si>
  <si>
    <t>1030601</t>
  </si>
  <si>
    <t>103060198</t>
  </si>
  <si>
    <t>其他国有资本经营预算企业利润收入</t>
  </si>
  <si>
    <t>1030602</t>
  </si>
  <si>
    <t>103060203</t>
  </si>
  <si>
    <t>国有参股公司股利、股息收入</t>
  </si>
  <si>
    <t>1030603</t>
  </si>
  <si>
    <t/>
  </si>
  <si>
    <t>1030604</t>
  </si>
  <si>
    <t>1030698</t>
  </si>
  <si>
    <t>六、国有资本经营预算上年结余收入</t>
  </si>
  <si>
    <t>表16</t>
  </si>
  <si>
    <t>2023年且末县国有资本经营预算支出表</t>
  </si>
  <si>
    <t>小计</t>
  </si>
  <si>
    <t>资本性支出</t>
  </si>
  <si>
    <t>费用性支出</t>
  </si>
  <si>
    <t>国有资本经营预算支出</t>
  </si>
  <si>
    <t>2230299</t>
  </si>
  <si>
    <t>其他国有企业资本金注入</t>
  </si>
  <si>
    <t>表17</t>
  </si>
  <si>
    <t>2023年本级国有资本经营预算收支总表</t>
  </si>
  <si>
    <t>表18</t>
  </si>
  <si>
    <t>2023年且末县本级国有资本经营预算收入表</t>
  </si>
  <si>
    <t>表19</t>
  </si>
  <si>
    <t>2023年且末县本级国有资本经营预算支出表</t>
  </si>
  <si>
    <t>国有企业退休人员社会化管理补助支出</t>
  </si>
  <si>
    <t>22302</t>
  </si>
  <si>
    <t>表20</t>
  </si>
  <si>
    <t>2022年且末县国有资本经营预算对下转移支付
安排情况表（分地区、项目）</t>
  </si>
  <si>
    <t>四、社会保险基金预算公开表</t>
  </si>
  <si>
    <t>表21</t>
  </si>
  <si>
    <t>2023年且末县社会保险基金预算收入表</t>
  </si>
  <si>
    <t>预算数为上年完成数的%</t>
  </si>
  <si>
    <t>社会保险基金收入合计</t>
  </si>
  <si>
    <t>其中:保险费收入</t>
  </si>
  <si>
    <t xml:space="preserve">       社会保险基金财政补贴收入</t>
  </si>
  <si>
    <t xml:space="preserve">       利息收入</t>
  </si>
  <si>
    <t>一、企业职工基本养老保险基金收入</t>
  </si>
  <si>
    <t>其中:企业职工基本养老保险费收入</t>
  </si>
  <si>
    <t xml:space="preserve">     企业职工基本养老保险基金财政补贴收入</t>
  </si>
  <si>
    <t xml:space="preserve">     企业职工基本养老保险基金利息收入</t>
  </si>
  <si>
    <t>二、机关事业基本养老保险基金收入</t>
  </si>
  <si>
    <t>其中:机关事业单位基本养老保险费收入</t>
  </si>
  <si>
    <t xml:space="preserve">     机关事业单位基本养老保险基金财政补贴收入</t>
  </si>
  <si>
    <t xml:space="preserve">     机关事业单位基本养老保险基金利息收入</t>
  </si>
  <si>
    <t>三、城乡居民基本养老保险基金收入</t>
  </si>
  <si>
    <t>其中:城乡居民基本养老保险费收入</t>
  </si>
  <si>
    <t xml:space="preserve">     城乡居民基本养老保险基金财政补贴收入</t>
  </si>
  <si>
    <t>     城乡居民基本养老保险基金利息收入</t>
  </si>
  <si>
    <t>四、职工基本医疗保险基金收入</t>
  </si>
  <si>
    <t>其中:职工基本医疗保险费收入</t>
  </si>
  <si>
    <t xml:space="preserve">     职工基本医疗保险基金财政补贴收入</t>
  </si>
  <si>
    <t xml:space="preserve">     职工基本医疗保险基金利息收入</t>
  </si>
  <si>
    <t>五、城乡居民基本医疗保险基金收入</t>
  </si>
  <si>
    <t>其中:城乡居民基本医疗保险费收入</t>
  </si>
  <si>
    <t xml:space="preserve">     城乡居民基本医疗保险基金财政补贴收入</t>
  </si>
  <si>
    <t xml:space="preserve">     城乡居民基本医疗保险基金利息收入</t>
  </si>
  <si>
    <t>六、工伤保险基金收入</t>
  </si>
  <si>
    <t>其中:工伤保险费收入</t>
  </si>
  <si>
    <t xml:space="preserve">  工伤保险基金财政补贴收入</t>
  </si>
  <si>
    <t xml:space="preserve">  工伤保险基金利息收入</t>
  </si>
  <si>
    <t>七、失业保险基金收入</t>
  </si>
  <si>
    <t xml:space="preserve">  其中:失业保险费收入</t>
  </si>
  <si>
    <t xml:space="preserve">  失业保险财政补贴收入</t>
  </si>
  <si>
    <t xml:space="preserve">  失业保险利息收入</t>
  </si>
  <si>
    <t>表22</t>
  </si>
  <si>
    <t>2022年且末县社会保险基金预算支出表</t>
  </si>
  <si>
    <t>项 目</t>
  </si>
  <si>
    <t>社会保险基金支出合计</t>
  </si>
  <si>
    <t>一、企业职工基本养老保险基金支出</t>
  </si>
  <si>
    <t xml:space="preserve">  其中:基本养老金</t>
  </si>
  <si>
    <t>二、机关事业基本养老保险基金支出</t>
  </si>
  <si>
    <t xml:space="preserve">  其中:基本养老金支出</t>
  </si>
  <si>
    <t>三、城乡居民基本养老保险基金支出</t>
  </si>
  <si>
    <t xml:space="preserve">  其中:基础养老金支出</t>
  </si>
  <si>
    <t>四、职工基本医疗保险基金支出</t>
  </si>
  <si>
    <t xml:space="preserve">  其中:职工基本医疗保险统筹基金</t>
  </si>
  <si>
    <t xml:space="preserve">  职工基本医疗保险个人账户基金</t>
  </si>
  <si>
    <t>五、城乡居民基本医疗保险基金支出</t>
  </si>
  <si>
    <t xml:space="preserve">  其中:城乡居民基本医疗保险基金医疗待遇支出</t>
  </si>
  <si>
    <t xml:space="preserve">  城乡居民大病保险支出</t>
  </si>
  <si>
    <t>六、工伤保险基金支出</t>
  </si>
  <si>
    <t xml:space="preserve">  其中:工伤保险待遇</t>
  </si>
  <si>
    <t>七、失业保险基金支出</t>
  </si>
  <si>
    <t xml:space="preserve">  其中:失业保险金</t>
  </si>
  <si>
    <t>表23</t>
  </si>
  <si>
    <t>2022年且末县社会保险基金预算结余表</t>
  </si>
  <si>
    <t>2022年年末累计结余预计数</t>
  </si>
  <si>
    <t>2023年年末累计结余预算数</t>
  </si>
  <si>
    <t>预算数为上年预计数的%</t>
  </si>
  <si>
    <t>社会保险基金年终结余合计</t>
  </si>
  <si>
    <t>一、企业职工基本养老保险基金年终结余</t>
  </si>
  <si>
    <t>二、机关事业基本养老保险基金年终结余</t>
  </si>
  <si>
    <t>三、城乡居民基本养老保险基金年终结余</t>
  </si>
  <si>
    <t>四、职工基本医疗保险基金年终结余</t>
  </si>
  <si>
    <t>五、城乡居民基本医疗保险基金年终结余</t>
  </si>
  <si>
    <t>六、工伤保险基金年终结余</t>
  </si>
  <si>
    <t>七、失业保险基金年终结余</t>
  </si>
  <si>
    <t>表24</t>
  </si>
  <si>
    <t>2022年且末县本级社会保险基金预算收入表</t>
  </si>
  <si>
    <t>表25</t>
  </si>
  <si>
    <t>2022年且末县本级社会保险基金预算支出表</t>
  </si>
  <si>
    <t>表26</t>
  </si>
  <si>
    <t>2022年且末县本级社会保险基金预算结余表</t>
  </si>
  <si>
    <r>
      <rPr>
        <sz val="10"/>
        <color rgb="FF000000"/>
        <rFont val="宋体"/>
        <charset val="134"/>
      </rPr>
      <t>三、</t>
    </r>
    <r>
      <rPr>
        <sz val="10"/>
        <color rgb="FF000000"/>
        <rFont val="宋体"/>
        <charset val="134"/>
      </rPr>
      <t>城乡居民基本养老保险基金年终结余</t>
    </r>
  </si>
  <si>
    <r>
      <rPr>
        <sz val="10"/>
        <color rgb="FF000000"/>
        <rFont val="宋体"/>
        <charset val="134"/>
      </rPr>
      <t>六、</t>
    </r>
    <r>
      <rPr>
        <sz val="10"/>
        <color rgb="FF000000"/>
        <rFont val="宋体"/>
        <charset val="134"/>
      </rPr>
      <t>工伤保险基金年终结余</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</si>
</sst>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_ "/>
  </numFmts>
  <fonts count="57">
    <font>
      <sz val="12"/>
      <name val="宋体"/>
      <charset val="134"/>
    </font>
    <font>
      <sz val="10"/>
      <color rgb="FF000000"/>
      <name val="宋体"/>
      <charset val="134"/>
    </font>
    <font>
      <b/>
      <sz val="20"/>
      <color rgb="FF000000"/>
      <name val="宋体"/>
      <charset val="134"/>
    </font>
    <font>
      <b/>
      <sz val="10"/>
      <color rgb="FF000000"/>
      <name val="宋体"/>
      <charset val="134"/>
    </font>
    <font>
      <sz val="11"/>
      <color rgb="FF000000"/>
      <name val="宋体"/>
      <charset val="134"/>
    </font>
    <font>
      <sz val="11"/>
      <name val="宋体"/>
      <charset val="134"/>
    </font>
    <font>
      <sz val="12"/>
      <color rgb="FF000000"/>
      <name val="宋体"/>
      <charset val="134"/>
    </font>
    <font>
      <b/>
      <sz val="11"/>
      <color rgb="FF000000"/>
      <name val="宋体"/>
      <charset val="134"/>
    </font>
    <font>
      <sz val="20"/>
      <name val="宋体"/>
      <charset val="134"/>
    </font>
    <font>
      <sz val="18"/>
      <name val="黑体"/>
      <charset val="134"/>
    </font>
    <font>
      <sz val="16"/>
      <name val="楷体_GB2312"/>
      <charset val="134"/>
    </font>
    <font>
      <sz val="28"/>
      <name val="黑体"/>
      <charset val="134"/>
    </font>
    <font>
      <sz val="48"/>
      <name val="黑体"/>
      <charset val="134"/>
    </font>
    <font>
      <sz val="22"/>
      <name val="楷体_GB2312"/>
      <charset val="134"/>
    </font>
    <font>
      <sz val="11"/>
      <name val="宋体"/>
      <charset val="134"/>
      <scheme val="minor"/>
    </font>
    <font>
      <b/>
      <sz val="16"/>
      <name val="黑体"/>
      <charset val="134"/>
    </font>
    <font>
      <sz val="12"/>
      <name val="黑体"/>
      <charset val="134"/>
    </font>
    <font>
      <b/>
      <sz val="18"/>
      <name val="黑体"/>
      <charset val="134"/>
    </font>
    <font>
      <b/>
      <sz val="11"/>
      <name val="宋体"/>
      <charset val="134"/>
      <scheme val="minor"/>
    </font>
    <font>
      <b/>
      <sz val="16"/>
      <name val="黑体"/>
      <charset val="0"/>
    </font>
    <font>
      <sz val="11"/>
      <name val="宋体"/>
      <charset val="0"/>
      <scheme val="minor"/>
    </font>
    <font>
      <sz val="11"/>
      <color indexed="8"/>
      <name val="宋体"/>
      <charset val="134"/>
      <scheme val="minor"/>
    </font>
    <font>
      <b/>
      <sz val="12"/>
      <name val="宋体"/>
      <charset val="134"/>
    </font>
    <font>
      <sz val="11"/>
      <color indexed="8"/>
      <name val="宋体"/>
      <charset val="134"/>
    </font>
    <font>
      <b/>
      <sz val="11"/>
      <color indexed="8"/>
      <name val="宋体"/>
      <charset val="134"/>
      <scheme val="minor"/>
    </font>
    <font>
      <b/>
      <sz val="11"/>
      <name val="宋体"/>
      <charset val="0"/>
      <scheme val="minor"/>
    </font>
    <font>
      <b/>
      <sz val="11"/>
      <color indexed="8"/>
      <name val="宋体"/>
      <charset val="134"/>
    </font>
    <font>
      <b/>
      <sz val="11"/>
      <name val="宋体"/>
      <charset val="134"/>
    </font>
    <font>
      <sz val="11"/>
      <color theme="1"/>
      <name val="宋体"/>
      <charset val="134"/>
    </font>
    <font>
      <sz val="11"/>
      <color theme="1"/>
      <name val="宋体"/>
      <charset val="134"/>
      <scheme val="minor"/>
    </font>
    <font>
      <sz val="11"/>
      <color rgb="FFFF0000"/>
      <name val="宋体"/>
      <charset val="134"/>
      <scheme val="minor"/>
    </font>
    <font>
      <sz val="11"/>
      <color rgb="FFFF0000"/>
      <name val="宋体"/>
      <charset val="134"/>
    </font>
    <font>
      <sz val="11"/>
      <color indexed="10"/>
      <name val="宋体"/>
      <charset val="134"/>
    </font>
    <font>
      <sz val="14"/>
      <name val="黑体"/>
      <charset val="134"/>
    </font>
    <font>
      <sz val="14"/>
      <name val="宋体"/>
      <charset val="134"/>
    </font>
    <font>
      <b/>
      <sz val="20"/>
      <name val="黑体"/>
      <charset val="134"/>
    </font>
    <font>
      <sz val="16"/>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41">
    <fill>
      <patternFill patternType="none"/>
    </fill>
    <fill>
      <patternFill patternType="gray125"/>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theme="4" tint="0.6"/>
        <bgColor indexed="64"/>
      </patternFill>
    </fill>
    <fill>
      <patternFill patternType="solid">
        <fgColor theme="0"/>
        <bgColor indexed="64"/>
      </patternFill>
    </fill>
    <fill>
      <patternFill patternType="solid">
        <fgColor indexed="9"/>
        <bgColor indexed="64"/>
      </patternFill>
    </fill>
    <fill>
      <patternFill patternType="solid">
        <fgColor theme="3" tint="0.6"/>
        <bgColor indexed="64"/>
      </patternFill>
    </fill>
    <fill>
      <patternFill patternType="solid">
        <fgColor theme="4" tint="0.799981688894314"/>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29" fillId="0" borderId="0" applyFont="0" applyFill="0" applyBorder="0" applyAlignment="0" applyProtection="0">
      <alignment vertical="center"/>
    </xf>
    <xf numFmtId="0" fontId="37" fillId="11" borderId="0" applyNumberFormat="0" applyBorder="0" applyAlignment="0" applyProtection="0">
      <alignment vertical="center"/>
    </xf>
    <xf numFmtId="0" fontId="38" fillId="12" borderId="1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13" borderId="0" applyNumberFormat="0" applyBorder="0" applyAlignment="0" applyProtection="0">
      <alignment vertical="center"/>
    </xf>
    <xf numFmtId="0" fontId="39" fillId="14" borderId="0" applyNumberFormat="0" applyBorder="0" applyAlignment="0" applyProtection="0">
      <alignment vertical="center"/>
    </xf>
    <xf numFmtId="43" fontId="29" fillId="0" borderId="0" applyFont="0" applyFill="0" applyBorder="0" applyAlignment="0" applyProtection="0">
      <alignment vertical="center"/>
    </xf>
    <xf numFmtId="0" fontId="40" fillId="15" borderId="0" applyNumberFormat="0" applyBorder="0" applyAlignment="0" applyProtection="0">
      <alignment vertical="center"/>
    </xf>
    <xf numFmtId="0" fontId="41"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16" borderId="12" applyNumberFormat="0" applyFont="0" applyAlignment="0" applyProtection="0">
      <alignment vertical="center"/>
    </xf>
    <xf numFmtId="0" fontId="40" fillId="17"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3" applyNumberFormat="0" applyFill="0" applyAlignment="0" applyProtection="0">
      <alignment vertical="center"/>
    </xf>
    <xf numFmtId="0" fontId="48" fillId="0" borderId="13" applyNumberFormat="0" applyFill="0" applyAlignment="0" applyProtection="0">
      <alignment vertical="center"/>
    </xf>
    <xf numFmtId="0" fontId="40" fillId="18" borderId="0" applyNumberFormat="0" applyBorder="0" applyAlignment="0" applyProtection="0">
      <alignment vertical="center"/>
    </xf>
    <xf numFmtId="0" fontId="43" fillId="0" borderId="14" applyNumberFormat="0" applyFill="0" applyAlignment="0" applyProtection="0">
      <alignment vertical="center"/>
    </xf>
    <xf numFmtId="0" fontId="40" fillId="19" borderId="0" applyNumberFormat="0" applyBorder="0" applyAlignment="0" applyProtection="0">
      <alignment vertical="center"/>
    </xf>
    <xf numFmtId="0" fontId="49" fillId="20" borderId="15" applyNumberFormat="0" applyAlignment="0" applyProtection="0">
      <alignment vertical="center"/>
    </xf>
    <xf numFmtId="0" fontId="50" fillId="20" borderId="11" applyNumberFormat="0" applyAlignment="0" applyProtection="0">
      <alignment vertical="center"/>
    </xf>
    <xf numFmtId="0" fontId="51" fillId="21" borderId="16" applyNumberFormat="0" applyAlignment="0" applyProtection="0">
      <alignment vertical="center"/>
    </xf>
    <xf numFmtId="0" fontId="37" fillId="22" borderId="0" applyNumberFormat="0" applyBorder="0" applyAlignment="0" applyProtection="0">
      <alignment vertical="center"/>
    </xf>
    <xf numFmtId="0" fontId="40" fillId="23" borderId="0" applyNumberFormat="0" applyBorder="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37" fillId="26" borderId="0" applyNumberFormat="0" applyBorder="0" applyAlignment="0" applyProtection="0">
      <alignment vertical="center"/>
    </xf>
    <xf numFmtId="0" fontId="40" fillId="27" borderId="0" applyNumberFormat="0" applyBorder="0" applyAlignment="0" applyProtection="0">
      <alignment vertical="center"/>
    </xf>
    <xf numFmtId="0" fontId="37" fillId="9"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0" fillId="0" borderId="0"/>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56" fillId="0" borderId="0"/>
    <xf numFmtId="0" fontId="37" fillId="39" borderId="0" applyNumberFormat="0" applyBorder="0" applyAlignment="0" applyProtection="0">
      <alignment vertical="center"/>
    </xf>
    <xf numFmtId="0" fontId="40" fillId="4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0" borderId="0"/>
  </cellStyleXfs>
  <cellXfs count="378">
    <xf numFmtId="0" fontId="0" fillId="0" borderId="0" xfId="0"/>
    <xf numFmtId="0" fontId="0" fillId="0" borderId="0" xfId="0" applyAlignment="1">
      <alignment vertical="center"/>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10" fontId="4" fillId="4" borderId="1" xfId="0" applyNumberFormat="1"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10" fontId="4" fillId="2" borderId="1" xfId="0" applyNumberFormat="1" applyFont="1" applyFill="1" applyBorder="1" applyAlignment="1">
      <alignment horizontal="justify" vertical="center" wrapText="1"/>
    </xf>
    <xf numFmtId="10" fontId="4" fillId="0"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10" fontId="5" fillId="2" borderId="1" xfId="0" applyNumberFormat="1" applyFont="1" applyFill="1" applyBorder="1" applyAlignment="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vertical="center"/>
    </xf>
    <xf numFmtId="0" fontId="1" fillId="0" borderId="0" xfId="0" applyFont="1" applyFill="1" applyAlignment="1">
      <alignment horizontal="left" vertical="center" wrapText="1"/>
    </xf>
    <xf numFmtId="0" fontId="6" fillId="0" borderId="0" xfId="0" applyFont="1" applyFill="1" applyAlignment="1">
      <alignment horizontal="justify"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justify" vertical="center" wrapText="1"/>
    </xf>
    <xf numFmtId="10" fontId="4" fillId="5" borderId="1" xfId="0" applyNumberFormat="1" applyFont="1" applyFill="1" applyBorder="1" applyAlignment="1">
      <alignment horizontal="justify"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2" fillId="0" borderId="0" xfId="0" applyFont="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5" borderId="1" xfId="0" applyFont="1" applyFill="1" applyBorder="1" applyAlignment="1">
      <alignment vertical="center" wrapText="1"/>
    </xf>
    <xf numFmtId="10" fontId="4" fillId="5" borderId="1" xfId="0" applyNumberFormat="1" applyFont="1" applyFill="1" applyBorder="1" applyAlignment="1">
      <alignment vertical="center" wrapText="1"/>
    </xf>
    <xf numFmtId="0" fontId="4" fillId="0" borderId="1" xfId="0" applyFont="1" applyFill="1" applyBorder="1" applyAlignment="1">
      <alignment vertical="center" wrapText="1"/>
    </xf>
    <xf numFmtId="10" fontId="4" fillId="0" borderId="1" xfId="0" applyNumberFormat="1" applyFont="1" applyFill="1" applyBorder="1" applyAlignment="1">
      <alignment vertical="center" wrapText="1"/>
    </xf>
    <xf numFmtId="0" fontId="4" fillId="4" borderId="1" xfId="0" applyFont="1" applyFill="1" applyBorder="1" applyAlignment="1">
      <alignment vertical="center" wrapText="1"/>
    </xf>
    <xf numFmtId="10" fontId="4" fillId="4" borderId="1" xfId="0" applyNumberFormat="1" applyFont="1" applyFill="1" applyBorder="1" applyAlignment="1">
      <alignment vertical="center" wrapText="1"/>
    </xf>
    <xf numFmtId="0" fontId="8" fillId="0" borderId="0" xfId="0" applyFont="1" applyAlignment="1">
      <alignment vertical="center"/>
    </xf>
    <xf numFmtId="10" fontId="5" fillId="0" borderId="0" xfId="0" applyNumberFormat="1" applyFont="1" applyAlignment="1">
      <alignment vertical="center"/>
    </xf>
    <xf numFmtId="0" fontId="4" fillId="2" borderId="0" xfId="0" applyFont="1" applyFill="1" applyAlignment="1">
      <alignment horizontal="left" vertical="center" wrapText="1"/>
    </xf>
    <xf numFmtId="10" fontId="4" fillId="2" borderId="0" xfId="0" applyNumberFormat="1" applyFont="1" applyFill="1" applyAlignment="1">
      <alignment horizontal="left" vertical="center" wrapText="1"/>
    </xf>
    <xf numFmtId="10" fontId="2" fillId="2" borderId="0" xfId="0" applyNumberFormat="1" applyFont="1" applyFill="1" applyAlignment="1">
      <alignment horizontal="center" vertical="center" wrapText="1"/>
    </xf>
    <xf numFmtId="10" fontId="4" fillId="2" borderId="0" xfId="0" applyNumberFormat="1" applyFont="1" applyFill="1" applyAlignment="1">
      <alignment horizontal="right"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0" xfId="0" applyFont="1" applyFill="1" applyAlignment="1">
      <alignment horizontal="left" vertical="center"/>
    </xf>
    <xf numFmtId="10" fontId="5" fillId="0" borderId="0" xfId="0" applyNumberFormat="1"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10" fontId="4" fillId="0" borderId="0" xfId="0" applyNumberFormat="1" applyFont="1" applyFill="1" applyAlignment="1">
      <alignment horizontal="justify" vertical="center" wrapText="1"/>
    </xf>
    <xf numFmtId="10" fontId="2"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10" fontId="4" fillId="0" borderId="0" xfId="0" applyNumberFormat="1" applyFont="1" applyFill="1" applyAlignment="1">
      <alignment horizontal="center" vertical="center" wrapText="1"/>
    </xf>
    <xf numFmtId="10" fontId="7"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10" fontId="4" fillId="0" borderId="0" xfId="0" applyNumberFormat="1" applyFont="1" applyFill="1" applyAlignment="1">
      <alignment vertical="center" wrapText="1"/>
    </xf>
    <xf numFmtId="0" fontId="0" fillId="6" borderId="0" xfId="0" applyFill="1" applyAlignment="1" applyProtection="1">
      <alignment vertical="center"/>
      <protection locked="0"/>
    </xf>
    <xf numFmtId="0" fontId="9" fillId="6" borderId="0" xfId="0" applyFont="1" applyFill="1" applyAlignment="1" applyProtection="1">
      <alignment vertical="center"/>
      <protection locked="0"/>
    </xf>
    <xf numFmtId="0" fontId="10" fillId="6" borderId="0" xfId="0"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4" fillId="6" borderId="0" xfId="0" applyFont="1" applyFill="1"/>
    <xf numFmtId="0" fontId="15" fillId="6" borderId="0" xfId="0" applyFont="1" applyFill="1"/>
    <xf numFmtId="0" fontId="14" fillId="6" borderId="0" xfId="0" applyFont="1" applyFill="1" applyAlignment="1">
      <alignment wrapText="1"/>
    </xf>
    <xf numFmtId="0" fontId="14" fillId="6" borderId="0" xfId="0" applyFont="1" applyFill="1" applyBorder="1"/>
    <xf numFmtId="0" fontId="16" fillId="6" borderId="0" xfId="0" applyFont="1" applyFill="1"/>
    <xf numFmtId="0" fontId="17" fillId="6" borderId="0" xfId="0" applyFont="1" applyFill="1" applyAlignment="1">
      <alignment horizontal="center" vertical="center" wrapText="1"/>
    </xf>
    <xf numFmtId="0" fontId="15" fillId="6" borderId="0" xfId="0" applyFont="1" applyFill="1" applyBorder="1"/>
    <xf numFmtId="0" fontId="14" fillId="6" borderId="0" xfId="0" applyFont="1" applyFill="1" applyBorder="1" applyAlignment="1">
      <alignment wrapText="1"/>
    </xf>
    <xf numFmtId="0" fontId="14" fillId="6" borderId="0" xfId="0" applyFont="1" applyFill="1" applyBorder="1" applyAlignment="1">
      <alignment horizontal="right"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3" fontId="14" fillId="6" borderId="1" xfId="0" applyNumberFormat="1" applyFont="1" applyFill="1" applyBorder="1" applyAlignment="1" applyProtection="1">
      <alignment vertical="center"/>
    </xf>
    <xf numFmtId="0" fontId="14" fillId="6" borderId="1" xfId="0" applyFont="1" applyFill="1" applyBorder="1" applyAlignment="1">
      <alignment wrapText="1"/>
    </xf>
    <xf numFmtId="0" fontId="14" fillId="6" borderId="1" xfId="0" applyFont="1" applyFill="1" applyBorder="1" applyAlignment="1">
      <alignment vertical="center"/>
    </xf>
    <xf numFmtId="0" fontId="14" fillId="6" borderId="1" xfId="0" applyFont="1" applyFill="1" applyBorder="1" applyAlignment="1">
      <alignment vertical="center" wrapText="1"/>
    </xf>
    <xf numFmtId="0" fontId="18" fillId="6" borderId="1" xfId="0" applyFont="1" applyFill="1" applyBorder="1" applyAlignment="1">
      <alignment horizontal="distributed" vertical="center"/>
    </xf>
    <xf numFmtId="49" fontId="14" fillId="6" borderId="1" xfId="50" applyNumberFormat="1" applyFont="1" applyFill="1" applyBorder="1" applyAlignment="1" applyProtection="1">
      <alignment horizontal="distributed" vertical="center" wrapText="1"/>
    </xf>
    <xf numFmtId="0" fontId="19" fillId="6" borderId="0" xfId="0" applyFont="1" applyFill="1" applyBorder="1" applyAlignment="1"/>
    <xf numFmtId="0" fontId="20" fillId="6" borderId="0" xfId="0" applyFont="1" applyFill="1" applyBorder="1" applyAlignment="1">
      <alignment wrapText="1"/>
    </xf>
    <xf numFmtId="0" fontId="20" fillId="6" borderId="0" xfId="0" applyFont="1" applyFill="1" applyBorder="1" applyAlignment="1"/>
    <xf numFmtId="176" fontId="20" fillId="6" borderId="0" xfId="0" applyNumberFormat="1" applyFont="1" applyFill="1" applyBorder="1" applyAlignment="1"/>
    <xf numFmtId="0" fontId="16" fillId="6" borderId="0" xfId="0" applyFont="1" applyFill="1" applyBorder="1" applyAlignment="1"/>
    <xf numFmtId="0" fontId="17" fillId="6" borderId="0" xfId="0" applyFont="1" applyFill="1" applyAlignment="1">
      <alignment horizontal="center" vertical="center"/>
    </xf>
    <xf numFmtId="0" fontId="14" fillId="6" borderId="0" xfId="0" applyFont="1" applyFill="1" applyBorder="1" applyAlignment="1">
      <alignment vertical="center"/>
    </xf>
    <xf numFmtId="0" fontId="14" fillId="6" borderId="0" xfId="0" applyFont="1" applyFill="1" applyBorder="1" applyAlignment="1">
      <alignment horizontal="right" vertical="center"/>
    </xf>
    <xf numFmtId="176" fontId="14" fillId="6" borderId="0" xfId="0" applyNumberFormat="1" applyFont="1" applyFill="1" applyBorder="1" applyAlignment="1">
      <alignment horizontal="right" vertical="center"/>
    </xf>
    <xf numFmtId="0" fontId="21" fillId="6" borderId="1" xfId="0" applyFont="1" applyFill="1" applyBorder="1" applyAlignment="1">
      <alignment horizontal="center" vertical="center"/>
    </xf>
    <xf numFmtId="176" fontId="21" fillId="6" borderId="1" xfId="0" applyNumberFormat="1" applyFont="1" applyFill="1" applyBorder="1" applyAlignment="1">
      <alignment horizontal="center" vertical="center"/>
    </xf>
    <xf numFmtId="176" fontId="21" fillId="6" borderId="1" xfId="0" applyNumberFormat="1" applyFont="1" applyFill="1" applyBorder="1" applyAlignment="1">
      <alignment vertical="center"/>
    </xf>
    <xf numFmtId="0" fontId="21" fillId="6" borderId="1" xfId="0" applyFont="1" applyFill="1" applyBorder="1" applyAlignment="1">
      <alignment vertical="center" wrapText="1"/>
    </xf>
    <xf numFmtId="176" fontId="21" fillId="6" borderId="1" xfId="0" applyNumberFormat="1" applyFont="1" applyFill="1" applyBorder="1" applyAlignment="1">
      <alignment horizontal="center" vertical="center" wrapText="1"/>
    </xf>
    <xf numFmtId="0" fontId="21" fillId="6" borderId="1" xfId="0" applyFont="1" applyFill="1" applyBorder="1" applyAlignment="1">
      <alignment vertical="center"/>
    </xf>
    <xf numFmtId="0" fontId="21" fillId="6" borderId="1" xfId="0" applyFont="1" applyFill="1" applyBorder="1" applyAlignment="1">
      <alignment horizontal="left" vertical="center"/>
    </xf>
    <xf numFmtId="176" fontId="21" fillId="6" borderId="1" xfId="0" applyNumberFormat="1" applyFont="1" applyFill="1" applyBorder="1" applyAlignment="1">
      <alignment horizontal="right" vertical="center"/>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176" fontId="21" fillId="5" borderId="1" xfId="0" applyNumberFormat="1" applyFont="1" applyFill="1" applyBorder="1" applyAlignment="1">
      <alignment horizontal="right" vertical="center"/>
    </xf>
    <xf numFmtId="0" fontId="21" fillId="6" borderId="1" xfId="0" applyFont="1" applyFill="1" applyBorder="1" applyAlignment="1">
      <alignment horizontal="center" vertical="center" wrapText="1"/>
    </xf>
    <xf numFmtId="10" fontId="5" fillId="0" borderId="1" xfId="0" applyNumberFormat="1" applyFont="1" applyFill="1" applyBorder="1" applyAlignment="1">
      <alignment vertical="center"/>
    </xf>
    <xf numFmtId="10" fontId="5" fillId="5" borderId="1" xfId="0" applyNumberFormat="1" applyFont="1" applyFill="1" applyBorder="1" applyAlignment="1">
      <alignment vertical="center"/>
    </xf>
    <xf numFmtId="0" fontId="0" fillId="0" borderId="0" xfId="0" applyFill="1"/>
    <xf numFmtId="0" fontId="19" fillId="6" borderId="0" xfId="0" applyFont="1" applyFill="1" applyBorder="1" applyAlignment="1">
      <alignment vertical="center"/>
    </xf>
    <xf numFmtId="0" fontId="20" fillId="6" borderId="0" xfId="0" applyFont="1" applyFill="1" applyBorder="1" applyAlignment="1">
      <alignment vertical="center"/>
    </xf>
    <xf numFmtId="0" fontId="22" fillId="0" borderId="0" xfId="0" applyFont="1" applyAlignment="1">
      <alignment vertical="center"/>
    </xf>
    <xf numFmtId="176" fontId="20" fillId="6" borderId="0" xfId="0" applyNumberFormat="1" applyFont="1" applyFill="1" applyBorder="1" applyAlignment="1">
      <alignment vertical="center"/>
    </xf>
    <xf numFmtId="0" fontId="16" fillId="0" borderId="0" xfId="0" applyFont="1" applyFill="1" applyBorder="1" applyAlignment="1">
      <alignment vertical="center"/>
    </xf>
    <xf numFmtId="0" fontId="20" fillId="0" borderId="0" xfId="0" applyFont="1" applyFill="1" applyBorder="1" applyAlignment="1">
      <alignment vertical="center"/>
    </xf>
    <xf numFmtId="176" fontId="20" fillId="0" borderId="0" xfId="0" applyNumberFormat="1" applyFont="1" applyFill="1" applyBorder="1" applyAlignment="1">
      <alignment vertical="center"/>
    </xf>
    <xf numFmtId="176" fontId="20" fillId="6" borderId="0" xfId="0" applyNumberFormat="1" applyFont="1" applyFill="1" applyBorder="1" applyAlignment="1">
      <alignment horizontal="right" vertical="center"/>
    </xf>
    <xf numFmtId="176" fontId="21" fillId="0" borderId="1" xfId="0" applyNumberFormat="1" applyFont="1" applyFill="1" applyBorder="1" applyAlignment="1">
      <alignment horizontal="center" vertical="center"/>
    </xf>
    <xf numFmtId="0" fontId="23" fillId="7" borderId="1" xfId="0" applyFont="1" applyFill="1" applyBorder="1" applyAlignment="1">
      <alignment horizontal="left" vertical="center"/>
    </xf>
    <xf numFmtId="49" fontId="23" fillId="7" borderId="1" xfId="0" applyNumberFormat="1" applyFont="1" applyFill="1" applyBorder="1" applyAlignment="1">
      <alignment horizontal="left" vertical="center"/>
    </xf>
    <xf numFmtId="0" fontId="0" fillId="0" borderId="1" xfId="0" applyBorder="1" applyAlignment="1">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176" fontId="24" fillId="5" borderId="1" xfId="0" applyNumberFormat="1" applyFont="1" applyFill="1" applyBorder="1" applyAlignment="1">
      <alignment horizontal="right" vertical="center"/>
    </xf>
    <xf numFmtId="0" fontId="25" fillId="6" borderId="0" xfId="0" applyFont="1" applyFill="1" applyBorder="1" applyAlignment="1">
      <alignment vertical="center"/>
    </xf>
    <xf numFmtId="0" fontId="15" fillId="7" borderId="0" xfId="0" applyFont="1" applyFill="1" applyBorder="1" applyAlignment="1"/>
    <xf numFmtId="0" fontId="5" fillId="7" borderId="0" xfId="0" applyFont="1" applyFill="1" applyBorder="1" applyAlignment="1">
      <alignment wrapText="1"/>
    </xf>
    <xf numFmtId="0" fontId="5" fillId="7" borderId="0" xfId="0" applyFont="1" applyFill="1" applyBorder="1" applyAlignment="1"/>
    <xf numFmtId="0" fontId="16" fillId="7" borderId="0" xfId="0" applyFont="1" applyFill="1" applyBorder="1" applyAlignment="1"/>
    <xf numFmtId="0" fontId="17" fillId="7" borderId="0" xfId="0" applyFont="1" applyFill="1" applyBorder="1" applyAlignment="1">
      <alignment horizontal="center" vertical="center"/>
    </xf>
    <xf numFmtId="0" fontId="5" fillId="7" borderId="0" xfId="0" applyFont="1" applyFill="1" applyBorder="1" applyAlignment="1">
      <alignment horizontal="right" vertical="center"/>
    </xf>
    <xf numFmtId="0" fontId="26" fillId="7" borderId="1" xfId="0" applyFont="1" applyFill="1" applyBorder="1" applyAlignment="1">
      <alignment horizontal="center" vertical="center"/>
    </xf>
    <xf numFmtId="0" fontId="26" fillId="7" borderId="1" xfId="0" applyFont="1" applyFill="1" applyBorder="1" applyAlignment="1">
      <alignment vertical="center"/>
    </xf>
    <xf numFmtId="0" fontId="26" fillId="7" borderId="1" xfId="0" applyFont="1" applyFill="1" applyBorder="1" applyAlignment="1">
      <alignment vertical="center" wrapText="1"/>
    </xf>
    <xf numFmtId="0" fontId="26" fillId="7"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3" fillId="7" borderId="1" xfId="0" applyFont="1" applyFill="1" applyBorder="1" applyAlignment="1">
      <alignment horizontal="center" vertical="center"/>
    </xf>
    <xf numFmtId="0" fontId="22" fillId="0" borderId="0" xfId="0" applyFont="1"/>
    <xf numFmtId="176" fontId="21" fillId="6" borderId="2" xfId="0" applyNumberFormat="1" applyFont="1" applyFill="1" applyBorder="1" applyAlignment="1">
      <alignment horizontal="center" vertical="center"/>
    </xf>
    <xf numFmtId="176" fontId="21" fillId="6" borderId="4" xfId="0" applyNumberFormat="1" applyFont="1" applyFill="1" applyBorder="1" applyAlignment="1">
      <alignment horizontal="center" vertical="center"/>
    </xf>
    <xf numFmtId="176" fontId="21" fillId="6" borderId="5" xfId="0" applyNumberFormat="1" applyFont="1" applyFill="1" applyBorder="1" applyAlignment="1">
      <alignment horizontal="center" vertical="center" wrapText="1"/>
    </xf>
    <xf numFmtId="176" fontId="21" fillId="6" borderId="3" xfId="0" applyNumberFormat="1" applyFont="1" applyFill="1" applyBorder="1" applyAlignment="1">
      <alignment horizontal="center" vertical="center"/>
    </xf>
    <xf numFmtId="176" fontId="21" fillId="6" borderId="6" xfId="0" applyNumberFormat="1" applyFont="1" applyFill="1" applyBorder="1" applyAlignment="1">
      <alignment horizontal="center" vertical="center" wrapText="1"/>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0" fillId="6" borderId="0" xfId="0" applyFont="1" applyFill="1" applyBorder="1" applyAlignment="1">
      <alignment vertical="center" wrapText="1"/>
    </xf>
    <xf numFmtId="0" fontId="16" fillId="6" borderId="0" xfId="0" applyFont="1" applyFill="1" applyBorder="1" applyAlignment="1">
      <alignment vertical="center"/>
    </xf>
    <xf numFmtId="176" fontId="21" fillId="0" borderId="1" xfId="0" applyNumberFormat="1" applyFont="1" applyFill="1" applyBorder="1" applyAlignment="1">
      <alignment vertical="center"/>
    </xf>
    <xf numFmtId="177" fontId="23" fillId="7" borderId="1" xfId="0" applyNumberFormat="1" applyFont="1" applyFill="1" applyBorder="1" applyAlignment="1">
      <alignment horizontal="right" vertical="center"/>
    </xf>
    <xf numFmtId="0" fontId="23" fillId="7" borderId="1" xfId="0" applyFont="1" applyFill="1" applyBorder="1" applyAlignment="1">
      <alignment horizontal="right" vertical="center"/>
    </xf>
    <xf numFmtId="177" fontId="23" fillId="5" borderId="1" xfId="0" applyNumberFormat="1" applyFont="1" applyFill="1" applyBorder="1" applyAlignment="1">
      <alignment horizontal="right" vertical="center"/>
    </xf>
    <xf numFmtId="0" fontId="14" fillId="6" borderId="0" xfId="0" applyFont="1" applyFill="1" applyAlignment="1">
      <alignment vertical="center"/>
    </xf>
    <xf numFmtId="0" fontId="15" fillId="6" borderId="0" xfId="0" applyFont="1" applyFill="1" applyAlignment="1">
      <alignment vertical="center"/>
    </xf>
    <xf numFmtId="0" fontId="14" fillId="6" borderId="0" xfId="0" applyFont="1" applyFill="1" applyAlignment="1">
      <alignment vertical="center" wrapText="1"/>
    </xf>
    <xf numFmtId="0" fontId="18" fillId="6"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horizontal="center" vertical="center"/>
    </xf>
    <xf numFmtId="0" fontId="14" fillId="6" borderId="0" xfId="0" applyFont="1" applyFill="1" applyAlignment="1">
      <alignment horizontal="right" vertical="center"/>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7" fillId="0" borderId="1" xfId="53" applyFont="1" applyFill="1" applyBorder="1" applyAlignment="1">
      <alignment horizontal="center" vertical="center" wrapText="1"/>
    </xf>
    <xf numFmtId="0" fontId="14" fillId="5" borderId="1" xfId="0" applyNumberFormat="1" applyFont="1" applyFill="1" applyBorder="1" applyAlignment="1" applyProtection="1">
      <alignment vertical="center"/>
    </xf>
    <xf numFmtId="3" fontId="5" fillId="5" borderId="1" xfId="0" applyNumberFormat="1" applyFont="1" applyFill="1" applyBorder="1" applyAlignment="1" applyProtection="1">
      <alignment vertical="center"/>
    </xf>
    <xf numFmtId="3" fontId="5" fillId="5" borderId="1" xfId="0" applyNumberFormat="1" applyFont="1" applyFill="1" applyBorder="1" applyAlignment="1">
      <alignment vertical="center"/>
    </xf>
    <xf numFmtId="0" fontId="14" fillId="4" borderId="1" xfId="0" applyNumberFormat="1" applyFont="1" applyFill="1" applyBorder="1" applyAlignment="1" applyProtection="1">
      <alignment vertical="center"/>
    </xf>
    <xf numFmtId="3" fontId="5" fillId="4" borderId="1" xfId="0" applyNumberFormat="1" applyFont="1" applyFill="1" applyBorder="1" applyAlignment="1" applyProtection="1">
      <alignment horizontal="left" vertical="center"/>
    </xf>
    <xf numFmtId="0" fontId="14" fillId="4" borderId="1" xfId="0" applyFont="1" applyFill="1" applyBorder="1" applyAlignment="1">
      <alignment vertical="center"/>
    </xf>
    <xf numFmtId="10" fontId="5" fillId="4" borderId="1" xfId="0" applyNumberFormat="1" applyFont="1" applyFill="1" applyBorder="1" applyAlignment="1">
      <alignment vertical="center"/>
    </xf>
    <xf numFmtId="0" fontId="14" fillId="0" borderId="1" xfId="0" applyFont="1" applyFill="1" applyBorder="1" applyAlignment="1">
      <alignment vertical="center"/>
    </xf>
    <xf numFmtId="3" fontId="5" fillId="0" borderId="1" xfId="0" applyNumberFormat="1" applyFont="1" applyFill="1" applyBorder="1" applyAlignment="1" applyProtection="1">
      <alignment horizontal="left" vertical="center"/>
    </xf>
    <xf numFmtId="0" fontId="14" fillId="4" borderId="1" xfId="0" applyNumberFormat="1" applyFont="1" applyFill="1" applyBorder="1" applyAlignment="1">
      <alignment vertical="center"/>
    </xf>
    <xf numFmtId="0" fontId="5" fillId="0" borderId="1" xfId="53" applyFont="1" applyFill="1" applyBorder="1" applyAlignment="1">
      <alignment vertical="center" wrapText="1"/>
    </xf>
    <xf numFmtId="0" fontId="5" fillId="0" borderId="1" xfId="0" applyFont="1" applyFill="1" applyBorder="1" applyAlignment="1">
      <alignment horizontal="left" vertical="center"/>
    </xf>
    <xf numFmtId="0" fontId="14" fillId="5" borderId="1" xfId="0" applyFont="1" applyFill="1" applyBorder="1" applyAlignment="1">
      <alignment vertical="center"/>
    </xf>
    <xf numFmtId="3" fontId="5" fillId="4" borderId="1" xfId="0" applyNumberFormat="1" applyFont="1" applyFill="1" applyBorder="1" applyAlignment="1" applyProtection="1">
      <alignment vertical="center"/>
    </xf>
    <xf numFmtId="3" fontId="5" fillId="0" borderId="1" xfId="0" applyNumberFormat="1" applyFont="1" applyFill="1" applyBorder="1" applyAlignment="1" applyProtection="1">
      <alignment vertical="center"/>
    </xf>
    <xf numFmtId="0" fontId="5" fillId="0" borderId="1" xfId="0" applyFont="1" applyFill="1" applyBorder="1" applyAlignment="1">
      <alignment horizontal="left" vertical="center" indent="3"/>
    </xf>
    <xf numFmtId="0" fontId="0" fillId="0" borderId="1" xfId="0" applyFont="1" applyFill="1" applyBorder="1" applyAlignment="1">
      <alignment vertical="center"/>
    </xf>
    <xf numFmtId="0" fontId="5" fillId="4" borderId="1" xfId="53"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NumberFormat="1" applyFont="1" applyFill="1" applyBorder="1" applyAlignment="1" applyProtection="1">
      <alignment vertical="center"/>
    </xf>
    <xf numFmtId="0" fontId="0" fillId="5" borderId="1" xfId="0" applyFont="1" applyFill="1" applyBorder="1" applyAlignment="1">
      <alignment vertical="center"/>
    </xf>
    <xf numFmtId="3" fontId="5" fillId="5" borderId="1" xfId="0" applyNumberFormat="1" applyFont="1" applyFill="1" applyBorder="1" applyAlignment="1" applyProtection="1">
      <alignment horizontal="left" vertical="center"/>
    </xf>
    <xf numFmtId="0" fontId="0" fillId="4" borderId="1" xfId="0" applyFont="1" applyFill="1" applyBorder="1" applyAlignment="1">
      <alignment vertical="center"/>
    </xf>
    <xf numFmtId="0" fontId="0" fillId="8" borderId="1" xfId="0" applyFont="1" applyFill="1" applyBorder="1" applyAlignment="1">
      <alignment vertical="center"/>
    </xf>
    <xf numFmtId="0" fontId="27" fillId="8" borderId="1" xfId="0" applyFont="1" applyFill="1" applyBorder="1" applyAlignment="1">
      <alignment horizontal="distributed" vertical="center"/>
    </xf>
    <xf numFmtId="0" fontId="18" fillId="8" borderId="1" xfId="0" applyFont="1" applyFill="1" applyBorder="1" applyAlignment="1">
      <alignment vertical="center"/>
    </xf>
    <xf numFmtId="10" fontId="5" fillId="8" borderId="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wrapText="1"/>
    </xf>
    <xf numFmtId="0" fontId="16" fillId="0" borderId="0" xfId="0" applyFont="1" applyFill="1"/>
    <xf numFmtId="0" fontId="18" fillId="0" borderId="1" xfId="0" applyFont="1" applyFill="1" applyBorder="1" applyAlignment="1">
      <alignment vertical="center" wrapText="1"/>
    </xf>
    <xf numFmtId="3" fontId="14" fillId="0" borderId="1" xfId="0" applyNumberFormat="1" applyFont="1" applyFill="1" applyBorder="1" applyAlignment="1" applyProtection="1">
      <alignment vertical="center"/>
    </xf>
    <xf numFmtId="0" fontId="18" fillId="5" borderId="2" xfId="0" applyFont="1" applyFill="1" applyBorder="1" applyAlignment="1">
      <alignment horizontal="distributed" vertical="center"/>
    </xf>
    <xf numFmtId="0" fontId="18" fillId="5" borderId="3" xfId="0" applyFont="1" applyFill="1" applyBorder="1" applyAlignment="1">
      <alignment horizontal="distributed" vertical="center"/>
    </xf>
    <xf numFmtId="0" fontId="18" fillId="5" borderId="1" xfId="0" applyFont="1" applyFill="1" applyBorder="1" applyAlignment="1">
      <alignment horizontal="distributed" vertical="center"/>
    </xf>
    <xf numFmtId="0" fontId="14" fillId="0" borderId="0" xfId="0" applyFont="1" applyFill="1" applyAlignment="1">
      <alignment horizontal="center" vertical="center" wrapText="1"/>
    </xf>
    <xf numFmtId="0" fontId="14" fillId="5" borderId="0" xfId="0" applyFont="1" applyFill="1" applyAlignment="1">
      <alignment vertical="center"/>
    </xf>
    <xf numFmtId="0" fontId="14" fillId="4" borderId="0" xfId="0" applyFont="1" applyFill="1" applyAlignment="1">
      <alignment vertical="center"/>
    </xf>
    <xf numFmtId="0" fontId="18" fillId="0" borderId="0" xfId="0" applyFont="1"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8" borderId="0" xfId="0" applyFill="1" applyAlignment="1">
      <alignment vertical="center"/>
    </xf>
    <xf numFmtId="0" fontId="14" fillId="0" borderId="0" xfId="0" applyNumberFormat="1" applyFont="1" applyFill="1" applyAlignment="1">
      <alignment vertical="center"/>
    </xf>
    <xf numFmtId="0" fontId="16" fillId="0" borderId="0" xfId="0" applyNumberFormat="1" applyFont="1" applyFill="1" applyAlignment="1">
      <alignment vertical="center"/>
    </xf>
    <xf numFmtId="0" fontId="17" fillId="0" borderId="0" xfId="0" applyNumberFormat="1" applyFont="1" applyFill="1" applyAlignment="1">
      <alignment horizontal="center" vertical="center"/>
    </xf>
    <xf numFmtId="0" fontId="14" fillId="0" borderId="0" xfId="0" applyFont="1" applyFill="1" applyAlignment="1">
      <alignment horizontal="right" vertical="center"/>
    </xf>
    <xf numFmtId="0" fontId="16"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7"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1" fontId="14" fillId="4" borderId="1" xfId="0" applyNumberFormat="1" applyFont="1" applyFill="1" applyBorder="1" applyAlignment="1" applyProtection="1">
      <alignment vertical="center"/>
      <protection locked="0"/>
    </xf>
    <xf numFmtId="1" fontId="5" fillId="9" borderId="1" xfId="0" applyNumberFormat="1" applyFont="1" applyFill="1" applyBorder="1" applyAlignment="1" applyProtection="1">
      <alignment horizontal="right" vertical="center"/>
      <protection locked="0"/>
    </xf>
    <xf numFmtId="1" fontId="14"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horizontal="right" vertical="center"/>
      <protection locked="0"/>
    </xf>
    <xf numFmtId="1" fontId="5" fillId="4" borderId="1" xfId="0"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horizontal="right" vertical="center"/>
      <protection locked="0"/>
    </xf>
    <xf numFmtId="3" fontId="14" fillId="0"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horizontal="right" vertical="center"/>
      <protection locked="0"/>
    </xf>
    <xf numFmtId="0" fontId="14" fillId="0" borderId="1" xfId="0" applyFont="1" applyFill="1" applyBorder="1" applyAlignment="1" applyProtection="1">
      <alignment vertical="center" wrapText="1"/>
      <protection locked="0"/>
    </xf>
    <xf numFmtId="3" fontId="5" fillId="0" borderId="1" xfId="0" applyNumberFormat="1" applyFont="1" applyFill="1" applyBorder="1" applyAlignment="1" applyProtection="1">
      <alignment horizontal="right" vertical="center"/>
    </xf>
    <xf numFmtId="3" fontId="14" fillId="4"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right" vertical="center"/>
      <protection locked="0"/>
    </xf>
    <xf numFmtId="0" fontId="14" fillId="4" borderId="1" xfId="0" applyFont="1" applyFill="1" applyBorder="1" applyAlignment="1" applyProtection="1">
      <alignment vertical="center"/>
      <protection locked="0"/>
    </xf>
    <xf numFmtId="0" fontId="5" fillId="0" borderId="1" xfId="0" applyFont="1" applyFill="1" applyBorder="1" applyAlignment="1" applyProtection="1">
      <alignment horizontal="right" vertical="center"/>
      <protection locked="0"/>
    </xf>
    <xf numFmtId="0" fontId="14" fillId="0" borderId="1"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1" fontId="28" fillId="0" borderId="1" xfId="0" applyNumberFormat="1" applyFont="1" applyFill="1" applyBorder="1" applyAlignment="1" applyProtection="1">
      <alignment horizontal="right" vertical="center"/>
      <protection locked="0"/>
    </xf>
    <xf numFmtId="1" fontId="29" fillId="0" borderId="1" xfId="0" applyNumberFormat="1" applyFont="1" applyFill="1" applyBorder="1" applyAlignment="1" applyProtection="1">
      <alignment vertical="center"/>
      <protection locked="0"/>
    </xf>
    <xf numFmtId="0" fontId="18" fillId="10" borderId="1" xfId="0" applyFont="1" applyFill="1" applyBorder="1" applyAlignment="1" applyProtection="1">
      <alignment horizontal="distributed" vertical="center" indent="2"/>
      <protection locked="0"/>
    </xf>
    <xf numFmtId="1" fontId="22" fillId="10" borderId="1"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16" fillId="6" borderId="0" xfId="0" applyFont="1" applyFill="1" applyAlignment="1">
      <alignment vertical="center"/>
    </xf>
    <xf numFmtId="0" fontId="14" fillId="6" borderId="0" xfId="54" applyFont="1" applyFill="1" applyAlignment="1">
      <alignment horizontal="center" vertical="center"/>
    </xf>
    <xf numFmtId="0" fontId="14" fillId="6" borderId="0" xfId="54" applyFont="1" applyFill="1" applyAlignment="1">
      <alignment horizontal="right" vertical="center"/>
    </xf>
    <xf numFmtId="0" fontId="17" fillId="6" borderId="0" xfId="0" applyFont="1" applyFill="1" applyAlignment="1">
      <alignment horizontal="right" vertical="center"/>
    </xf>
    <xf numFmtId="0" fontId="14" fillId="6" borderId="0" xfId="54" applyFont="1" applyFill="1" applyAlignment="1">
      <alignment vertical="center"/>
    </xf>
    <xf numFmtId="0" fontId="14" fillId="6" borderId="9" xfId="54" applyNumberFormat="1" applyFont="1" applyFill="1" applyBorder="1" applyAlignment="1" applyProtection="1">
      <alignment vertical="center"/>
    </xf>
    <xf numFmtId="0" fontId="14" fillId="6" borderId="9" xfId="54" applyNumberFormat="1" applyFont="1" applyFill="1" applyBorder="1" applyAlignment="1" applyProtection="1">
      <alignment horizontal="right" vertical="center"/>
    </xf>
    <xf numFmtId="0" fontId="18" fillId="6" borderId="1" xfId="0" applyFont="1" applyFill="1" applyBorder="1" applyAlignment="1">
      <alignment horizontal="left" vertical="center"/>
    </xf>
    <xf numFmtId="0" fontId="18" fillId="6" borderId="1" xfId="0" applyFont="1" applyFill="1" applyBorder="1" applyAlignment="1">
      <alignment horizontal="center" vertical="center"/>
    </xf>
    <xf numFmtId="0" fontId="18" fillId="4" borderId="1" xfId="54" applyFont="1" applyFill="1" applyBorder="1" applyAlignment="1">
      <alignment vertical="center"/>
    </xf>
    <xf numFmtId="0" fontId="18" fillId="4" borderId="1" xfId="54" applyFont="1" applyFill="1" applyBorder="1" applyAlignment="1">
      <alignment horizontal="left" vertical="center"/>
    </xf>
    <xf numFmtId="0" fontId="18" fillId="4" borderId="1" xfId="54" applyFont="1" applyFill="1" applyBorder="1" applyAlignment="1">
      <alignment horizontal="right" vertical="center"/>
    </xf>
    <xf numFmtId="0" fontId="18" fillId="4" borderId="1" xfId="54" applyFont="1" applyFill="1" applyBorder="1" applyAlignment="1">
      <alignment horizontal="center" vertical="center"/>
    </xf>
    <xf numFmtId="0" fontId="14" fillId="6" borderId="1" xfId="54" applyFont="1" applyFill="1" applyBorder="1" applyAlignment="1">
      <alignment vertical="center"/>
    </xf>
    <xf numFmtId="0" fontId="14" fillId="6" borderId="1" xfId="54" applyFont="1" applyFill="1" applyBorder="1" applyAlignment="1">
      <alignment horizontal="left" vertical="center"/>
    </xf>
    <xf numFmtId="0" fontId="14" fillId="6" borderId="1" xfId="54" applyFont="1" applyFill="1" applyBorder="1" applyAlignment="1">
      <alignment horizontal="right" vertical="center"/>
    </xf>
    <xf numFmtId="0" fontId="14" fillId="6" borderId="1" xfId="54" applyFont="1" applyFill="1" applyBorder="1" applyAlignment="1">
      <alignment horizontal="center" vertical="center"/>
    </xf>
    <xf numFmtId="0" fontId="18" fillId="5" borderId="1" xfId="54" applyFont="1" applyFill="1" applyBorder="1" applyAlignment="1">
      <alignment vertical="center"/>
    </xf>
    <xf numFmtId="0" fontId="18" fillId="5" borderId="1" xfId="54" applyFont="1" applyFill="1" applyBorder="1" applyAlignment="1">
      <alignment horizontal="distributed" vertical="center"/>
    </xf>
    <xf numFmtId="0" fontId="18" fillId="5" borderId="1" xfId="54" applyFont="1" applyFill="1" applyBorder="1" applyAlignment="1">
      <alignment horizontal="left" vertical="center"/>
    </xf>
    <xf numFmtId="0" fontId="18" fillId="5" borderId="1" xfId="54" applyFont="1" applyFill="1" applyBorder="1" applyAlignment="1">
      <alignment horizontal="right" vertical="center"/>
    </xf>
    <xf numFmtId="0" fontId="0" fillId="0" borderId="0" xfId="0" applyFont="1"/>
    <xf numFmtId="0" fontId="0" fillId="0" borderId="0" xfId="0" applyAlignment="1">
      <alignment horizontal="left"/>
    </xf>
    <xf numFmtId="0" fontId="16" fillId="6" borderId="0" xfId="0" applyFont="1" applyFill="1" applyAlignment="1">
      <alignment horizontal="left" vertical="center"/>
    </xf>
    <xf numFmtId="0" fontId="14" fillId="6" borderId="0" xfId="0" applyFont="1" applyFill="1" applyAlignment="1">
      <alignment horizontal="left" vertical="center"/>
    </xf>
    <xf numFmtId="0" fontId="14" fillId="6"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8" fillId="4" borderId="2" xfId="0" applyFont="1" applyFill="1" applyBorder="1" applyAlignment="1">
      <alignment horizontal="distributed" vertical="center" wrapText="1"/>
    </xf>
    <xf numFmtId="0" fontId="18" fillId="4" borderId="3" xfId="0" applyFont="1" applyFill="1" applyBorder="1" applyAlignment="1">
      <alignment horizontal="distributed" vertical="center" wrapText="1"/>
    </xf>
    <xf numFmtId="0" fontId="0" fillId="0" borderId="0" xfId="0" applyAlignment="1">
      <alignment horizontal="center"/>
    </xf>
    <xf numFmtId="0" fontId="0" fillId="0" borderId="0" xfId="0" applyAlignment="1">
      <alignment horizontal="right"/>
    </xf>
    <xf numFmtId="0" fontId="14" fillId="6" borderId="1" xfId="0" applyFont="1" applyFill="1" applyBorder="1" applyAlignment="1">
      <alignment horizontal="right"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4" fillId="0" borderId="0" xfId="0" applyFont="1" applyFill="1" applyAlignment="1">
      <alignment horizontal="left" vertical="center"/>
    </xf>
    <xf numFmtId="0" fontId="16" fillId="0" borderId="0" xfId="0" applyFont="1" applyFill="1" applyAlignment="1">
      <alignment horizontal="left" vertical="center"/>
    </xf>
    <xf numFmtId="0" fontId="18"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vertical="center"/>
    </xf>
    <xf numFmtId="0" fontId="5" fillId="0" borderId="1" xfId="0" applyFont="1" applyFill="1" applyBorder="1" applyAlignment="1">
      <alignment vertical="center"/>
    </xf>
    <xf numFmtId="0" fontId="14" fillId="0" borderId="4" xfId="0" applyFont="1" applyFill="1" applyBorder="1" applyAlignment="1">
      <alignment vertical="center"/>
    </xf>
    <xf numFmtId="0" fontId="14" fillId="4" borderId="1" xfId="0" applyFont="1" applyFill="1" applyBorder="1" applyAlignment="1">
      <alignment horizontal="left" vertical="center"/>
    </xf>
    <xf numFmtId="0" fontId="18" fillId="4" borderId="3" xfId="0" applyFont="1" applyFill="1" applyBorder="1" applyAlignment="1">
      <alignment horizontal="distributed" vertical="center"/>
    </xf>
    <xf numFmtId="0" fontId="14" fillId="0" borderId="0" xfId="0" applyFont="1" applyFill="1" applyAlignment="1">
      <alignment horizontal="center" vertical="center"/>
    </xf>
    <xf numFmtId="0" fontId="30" fillId="6" borderId="0" xfId="0" applyFont="1" applyFill="1" applyAlignment="1">
      <alignment vertical="center"/>
    </xf>
    <xf numFmtId="0" fontId="30" fillId="0" borderId="0" xfId="0" applyFont="1" applyFill="1" applyAlignment="1">
      <alignment vertical="center"/>
    </xf>
    <xf numFmtId="0" fontId="17" fillId="0" borderId="0" xfId="0" applyFont="1" applyFill="1" applyAlignment="1">
      <alignment horizontal="center" vertical="center" wrapText="1"/>
    </xf>
    <xf numFmtId="0" fontId="14" fillId="0" borderId="0" xfId="0" applyFont="1" applyFill="1" applyAlignment="1">
      <alignment horizontal="right" vertical="center" wrapText="1"/>
    </xf>
    <xf numFmtId="0" fontId="5" fillId="9" borderId="1" xfId="0" applyFont="1" applyFill="1" applyBorder="1" applyAlignment="1">
      <alignment vertical="center"/>
    </xf>
    <xf numFmtId="10" fontId="5" fillId="9" borderId="1" xfId="0" applyNumberFormat="1" applyFont="1" applyFill="1" applyBorder="1" applyAlignment="1">
      <alignment vertical="center"/>
    </xf>
    <xf numFmtId="10" fontId="0" fillId="0" borderId="1" xfId="0" applyNumberFormat="1" applyFont="1" applyFill="1" applyBorder="1" applyAlignment="1">
      <alignment vertical="center"/>
    </xf>
    <xf numFmtId="0" fontId="14" fillId="0" borderId="1" xfId="0" applyFont="1" applyFill="1" applyBorder="1" applyAlignment="1">
      <alignment vertical="center" wrapText="1"/>
    </xf>
    <xf numFmtId="10" fontId="14" fillId="0" borderId="1" xfId="0" applyNumberFormat="1" applyFont="1" applyFill="1" applyBorder="1" applyAlignment="1">
      <alignment vertical="center" wrapText="1"/>
    </xf>
    <xf numFmtId="0" fontId="31" fillId="0" borderId="1" xfId="0" applyFont="1" applyFill="1" applyBorder="1" applyAlignment="1">
      <alignment vertical="center"/>
    </xf>
    <xf numFmtId="0" fontId="30" fillId="0" borderId="1" xfId="0" applyFont="1" applyFill="1" applyBorder="1" applyAlignment="1">
      <alignment vertical="center" wrapText="1"/>
    </xf>
    <xf numFmtId="10" fontId="30" fillId="0" borderId="1" xfId="0" applyNumberFormat="1" applyFont="1" applyFill="1" applyBorder="1" applyAlignment="1">
      <alignment vertical="center" wrapText="1"/>
    </xf>
    <xf numFmtId="0" fontId="18" fillId="5" borderId="1" xfId="0" applyFont="1" applyFill="1" applyBorder="1" applyAlignment="1">
      <alignment horizontal="distributed" vertical="center" indent="2"/>
    </xf>
    <xf numFmtId="0" fontId="5" fillId="5" borderId="1" xfId="0" applyFont="1" applyFill="1" applyBorder="1" applyAlignment="1">
      <alignment vertical="center"/>
    </xf>
    <xf numFmtId="10" fontId="14" fillId="0" borderId="0" xfId="0" applyNumberFormat="1" applyFont="1" applyFill="1" applyAlignment="1">
      <alignment vertical="center"/>
    </xf>
    <xf numFmtId="10" fontId="18" fillId="0"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3" xfId="0" applyFont="1" applyFill="1" applyBorder="1" applyAlignment="1">
      <alignment vertical="center"/>
    </xf>
    <xf numFmtId="1" fontId="5" fillId="5" borderId="1" xfId="0" applyNumberFormat="1" applyFont="1" applyFill="1" applyBorder="1" applyAlignment="1">
      <alignment vertical="center"/>
    </xf>
    <xf numFmtId="176" fontId="5" fillId="4" borderId="3" xfId="0" applyNumberFormat="1" applyFont="1" applyFill="1" applyBorder="1" applyAlignment="1" applyProtection="1">
      <alignment horizontal="left" vertical="center"/>
      <protection locked="0"/>
    </xf>
    <xf numFmtId="1" fontId="32" fillId="4" borderId="1" xfId="0" applyNumberFormat="1" applyFont="1" applyFill="1" applyBorder="1" applyAlignment="1">
      <alignment vertical="center"/>
    </xf>
    <xf numFmtId="176" fontId="5" fillId="0" borderId="3" xfId="0" applyNumberFormat="1" applyFont="1" applyFill="1" applyBorder="1" applyAlignment="1" applyProtection="1">
      <alignment horizontal="left" vertical="center"/>
      <protection locked="0"/>
    </xf>
    <xf numFmtId="0" fontId="5" fillId="0" borderId="1" xfId="0" applyNumberFormat="1" applyFont="1" applyFill="1" applyBorder="1" applyAlignment="1">
      <alignment vertical="center"/>
    </xf>
    <xf numFmtId="178" fontId="5" fillId="0" borderId="1" xfId="0" applyNumberFormat="1" applyFont="1" applyFill="1" applyBorder="1" applyAlignment="1">
      <alignment horizontal="right" vertical="center"/>
    </xf>
    <xf numFmtId="179" fontId="5" fillId="0" borderId="3" xfId="0" applyNumberFormat="1" applyFont="1" applyFill="1" applyBorder="1" applyAlignment="1" applyProtection="1">
      <alignment horizontal="left" vertical="center"/>
      <protection locked="0"/>
    </xf>
    <xf numFmtId="0" fontId="5" fillId="0" borderId="3" xfId="0" applyFont="1" applyFill="1" applyBorder="1" applyAlignment="1">
      <alignment vertical="center"/>
    </xf>
    <xf numFmtId="1" fontId="5" fillId="4" borderId="1" xfId="0" applyNumberFormat="1" applyFont="1" applyFill="1" applyBorder="1" applyAlignment="1">
      <alignment vertical="center"/>
    </xf>
    <xf numFmtId="178" fontId="5" fillId="0" borderId="1" xfId="0" applyNumberFormat="1" applyFont="1" applyFill="1" applyBorder="1" applyAlignment="1">
      <alignment vertical="center"/>
    </xf>
    <xf numFmtId="176" fontId="5" fillId="0" borderId="10" xfId="0" applyNumberFormat="1" applyFont="1" applyFill="1" applyBorder="1" applyAlignment="1" applyProtection="1">
      <alignment horizontal="left" vertical="center"/>
      <protection locked="0"/>
    </xf>
    <xf numFmtId="179" fontId="5" fillId="4" borderId="3" xfId="0" applyNumberFormat="1" applyFont="1" applyFill="1" applyBorder="1" applyAlignment="1" applyProtection="1">
      <alignment horizontal="left" vertical="center"/>
      <protection locked="0"/>
    </xf>
    <xf numFmtId="176" fontId="5" fillId="4" borderId="10" xfId="0" applyNumberFormat="1" applyFont="1" applyFill="1" applyBorder="1" applyAlignment="1" applyProtection="1">
      <alignment horizontal="left" vertical="center"/>
      <protection locked="0"/>
    </xf>
    <xf numFmtId="179" fontId="5" fillId="0" borderId="10" xfId="0" applyNumberFormat="1" applyFont="1" applyFill="1" applyBorder="1" applyAlignment="1" applyProtection="1">
      <alignment horizontal="left" vertical="center"/>
      <protection locked="0"/>
    </xf>
    <xf numFmtId="0" fontId="5" fillId="4" borderId="10" xfId="0" applyFont="1" applyFill="1" applyBorder="1" applyAlignment="1">
      <alignment vertical="center"/>
    </xf>
    <xf numFmtId="0" fontId="5" fillId="4" borderId="3" xfId="0" applyFont="1" applyFill="1" applyBorder="1" applyAlignment="1">
      <alignment vertical="center"/>
    </xf>
    <xf numFmtId="0" fontId="27" fillId="0" borderId="1" xfId="0" applyNumberFormat="1" applyFont="1" applyFill="1" applyBorder="1" applyAlignment="1">
      <alignment vertical="center"/>
    </xf>
    <xf numFmtId="178" fontId="27" fillId="0" borderId="1" xfId="0" applyNumberFormat="1" applyFont="1" applyFill="1" applyBorder="1" applyAlignment="1">
      <alignment horizontal="right" vertical="center"/>
    </xf>
    <xf numFmtId="10" fontId="27" fillId="0" borderId="1" xfId="0" applyNumberFormat="1" applyFont="1" applyFill="1" applyBorder="1" applyAlignment="1">
      <alignment vertical="center"/>
    </xf>
    <xf numFmtId="10" fontId="27" fillId="4" borderId="1" xfId="0" applyNumberFormat="1" applyFont="1" applyFill="1" applyBorder="1" applyAlignment="1">
      <alignment vertical="center"/>
    </xf>
    <xf numFmtId="0" fontId="5" fillId="0" borderId="1" xfId="0" applyNumberFormat="1" applyFont="1" applyFill="1" applyBorder="1" applyAlignment="1" applyProtection="1">
      <alignment vertical="center"/>
      <protection locked="0"/>
    </xf>
    <xf numFmtId="178"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vertical="center"/>
      <protection locked="0"/>
    </xf>
    <xf numFmtId="1" fontId="5" fillId="4" borderId="1" xfId="0" applyNumberFormat="1" applyFont="1" applyFill="1" applyBorder="1" applyAlignment="1" applyProtection="1">
      <alignment vertical="center"/>
      <protection locked="0"/>
    </xf>
    <xf numFmtId="10" fontId="5" fillId="4" borderId="1" xfId="0" applyNumberFormat="1" applyFont="1" applyFill="1" applyBorder="1" applyAlignment="1" applyProtection="1">
      <alignment vertical="center"/>
      <protection locked="0"/>
    </xf>
    <xf numFmtId="10" fontId="14" fillId="4" borderId="1" xfId="0" applyNumberFormat="1" applyFont="1" applyFill="1" applyBorder="1" applyAlignment="1">
      <alignment vertical="center"/>
    </xf>
    <xf numFmtId="10" fontId="14" fillId="0" borderId="1" xfId="0" applyNumberFormat="1" applyFont="1" applyFill="1" applyBorder="1" applyAlignment="1">
      <alignment vertical="center"/>
    </xf>
    <xf numFmtId="0" fontId="5" fillId="0" borderId="1" xfId="0" applyNumberFormat="1" applyFont="1" applyFill="1" applyBorder="1" applyAlignment="1">
      <alignment vertical="center" wrapText="1"/>
    </xf>
    <xf numFmtId="178" fontId="5" fillId="0" borderId="1" xfId="0" applyNumberFormat="1" applyFont="1" applyFill="1" applyBorder="1" applyAlignment="1">
      <alignment vertical="center" wrapText="1"/>
    </xf>
    <xf numFmtId="0" fontId="32" fillId="0" borderId="1" xfId="0" applyNumberFormat="1" applyFont="1" applyFill="1" applyBorder="1" applyAlignment="1">
      <alignment vertical="center"/>
    </xf>
    <xf numFmtId="178" fontId="32" fillId="0" borderId="1" xfId="0" applyNumberFormat="1"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vertical="center"/>
    </xf>
    <xf numFmtId="0" fontId="5" fillId="0" borderId="4" xfId="0" applyFont="1" applyFill="1" applyBorder="1" applyAlignment="1">
      <alignment vertical="center"/>
    </xf>
    <xf numFmtId="0" fontId="5" fillId="5" borderId="4" xfId="0" applyFont="1" applyFill="1" applyBorder="1" applyAlignment="1">
      <alignment vertical="center"/>
    </xf>
    <xf numFmtId="1" fontId="5" fillId="4" borderId="1" xfId="0" applyNumberFormat="1" applyFont="1" applyFill="1" applyBorder="1" applyAlignment="1">
      <alignment horizontal="right" vertical="center"/>
    </xf>
    <xf numFmtId="0"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0" fontId="5" fillId="0" borderId="0" xfId="0" applyFont="1" applyFill="1" applyBorder="1" applyAlignment="1">
      <alignment vertical="center"/>
    </xf>
    <xf numFmtId="10" fontId="14" fillId="5" borderId="1" xfId="0" applyNumberFormat="1" applyFont="1" applyFill="1" applyBorder="1" applyAlignment="1">
      <alignment vertical="center"/>
    </xf>
    <xf numFmtId="0" fontId="31" fillId="5" borderId="1" xfId="0" applyFont="1" applyFill="1" applyBorder="1" applyAlignment="1">
      <alignment horizontal="left" vertical="center"/>
    </xf>
    <xf numFmtId="0" fontId="31" fillId="5" borderId="4" xfId="0" applyFont="1" applyFill="1" applyBorder="1" applyAlignment="1">
      <alignment vertical="center"/>
    </xf>
    <xf numFmtId="1" fontId="31" fillId="5" borderId="1" xfId="0" applyNumberFormat="1" applyFont="1" applyFill="1" applyBorder="1" applyAlignment="1">
      <alignment vertical="center"/>
    </xf>
    <xf numFmtId="0" fontId="31" fillId="4" borderId="1" xfId="0" applyFont="1" applyFill="1" applyBorder="1" applyAlignment="1">
      <alignment horizontal="left" vertical="center"/>
    </xf>
    <xf numFmtId="0" fontId="31" fillId="4" borderId="4" xfId="0" applyFont="1" applyFill="1" applyBorder="1" applyAlignment="1">
      <alignment vertical="center"/>
    </xf>
    <xf numFmtId="1" fontId="31" fillId="4" borderId="1" xfId="0" applyNumberFormat="1" applyFont="1" applyFill="1" applyBorder="1" applyAlignment="1">
      <alignment vertical="center"/>
    </xf>
    <xf numFmtId="0" fontId="31" fillId="0" borderId="1" xfId="0" applyFont="1" applyFill="1" applyBorder="1" applyAlignment="1">
      <alignment horizontal="left" vertical="center"/>
    </xf>
    <xf numFmtId="0" fontId="31" fillId="0" borderId="4" xfId="0" applyFont="1" applyFill="1" applyBorder="1" applyAlignment="1">
      <alignment vertical="center"/>
    </xf>
    <xf numFmtId="0" fontId="31" fillId="0" borderId="1" xfId="0" applyNumberFormat="1" applyFont="1" applyFill="1" applyBorder="1" applyAlignment="1">
      <alignment vertical="center"/>
    </xf>
    <xf numFmtId="178" fontId="31" fillId="0" borderId="1" xfId="0" applyNumberFormat="1" applyFont="1" applyFill="1" applyBorder="1" applyAlignment="1">
      <alignment horizontal="right" vertical="center"/>
    </xf>
    <xf numFmtId="178" fontId="31" fillId="0" borderId="1" xfId="0" applyNumberFormat="1" applyFont="1" applyFill="1" applyBorder="1" applyAlignment="1">
      <alignment vertical="center"/>
    </xf>
    <xf numFmtId="1" fontId="5" fillId="5" borderId="1" xfId="0" applyNumberFormat="1" applyFont="1" applyFill="1" applyBorder="1" applyAlignment="1">
      <alignment horizontal="right" vertical="center"/>
    </xf>
    <xf numFmtId="0" fontId="5" fillId="4" borderId="1" xfId="0" applyFont="1" applyFill="1" applyBorder="1" applyAlignment="1">
      <alignment vertical="center"/>
    </xf>
    <xf numFmtId="1" fontId="32" fillId="4" borderId="1" xfId="0" applyNumberFormat="1" applyFont="1" applyFill="1" applyBorder="1" applyAlignment="1">
      <alignment horizontal="righ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right" vertical="center"/>
    </xf>
    <xf numFmtId="0" fontId="5" fillId="10" borderId="1" xfId="0" applyFont="1" applyFill="1" applyBorder="1" applyAlignment="1">
      <alignment horizontal="left" vertical="center"/>
    </xf>
    <xf numFmtId="0" fontId="27" fillId="10" borderId="1" xfId="0" applyFont="1" applyFill="1" applyBorder="1" applyAlignment="1">
      <alignment horizontal="distributed" vertical="center"/>
    </xf>
    <xf numFmtId="1" fontId="5" fillId="10" borderId="1" xfId="0" applyNumberFormat="1" applyFont="1" applyFill="1" applyBorder="1" applyAlignment="1">
      <alignment vertical="center"/>
    </xf>
    <xf numFmtId="10" fontId="14" fillId="10" borderId="1" xfId="0" applyNumberFormat="1" applyFont="1" applyFill="1" applyBorder="1" applyAlignment="1">
      <alignment vertical="center"/>
    </xf>
    <xf numFmtId="10" fontId="14" fillId="0" borderId="0" xfId="0" applyNumberFormat="1" applyFont="1" applyFill="1" applyAlignment="1">
      <alignment vertical="center" wrapText="1"/>
    </xf>
    <xf numFmtId="10" fontId="17" fillId="0" borderId="0" xfId="0" applyNumberFormat="1" applyFont="1" applyFill="1" applyAlignment="1">
      <alignment horizontal="center" vertical="center" wrapText="1"/>
    </xf>
    <xf numFmtId="10" fontId="14" fillId="0" borderId="0" xfId="0" applyNumberFormat="1" applyFont="1" applyFill="1" applyAlignment="1">
      <alignment horizontal="right" vertical="center" wrapText="1"/>
    </xf>
    <xf numFmtId="10" fontId="27" fillId="0" borderId="1" xfId="53" applyNumberFormat="1" applyFont="1" applyFill="1" applyBorder="1" applyAlignment="1">
      <alignment horizontal="center" vertical="center" wrapText="1"/>
    </xf>
    <xf numFmtId="0" fontId="18" fillId="5" borderId="2" xfId="0" applyFont="1" applyFill="1" applyBorder="1" applyAlignment="1">
      <alignment horizontal="distributed" vertical="center" indent="2"/>
    </xf>
    <xf numFmtId="0" fontId="18" fillId="5" borderId="3" xfId="0" applyFont="1" applyFill="1" applyBorder="1" applyAlignment="1">
      <alignment horizontal="distributed" vertical="center" indent="2"/>
    </xf>
    <xf numFmtId="0" fontId="33" fillId="6" borderId="0" xfId="0" applyFont="1" applyFill="1" applyAlignment="1" applyProtection="1">
      <alignment vertical="center" wrapText="1"/>
      <protection locked="0"/>
    </xf>
    <xf numFmtId="0" fontId="34" fillId="6" borderId="0" xfId="0" applyFont="1" applyFill="1" applyAlignment="1" applyProtection="1">
      <alignment vertical="center" wrapText="1"/>
      <protection locked="0"/>
    </xf>
    <xf numFmtId="0" fontId="34" fillId="0" borderId="0" xfId="0" applyFont="1" applyAlignment="1">
      <alignment wrapText="1"/>
    </xf>
    <xf numFmtId="0" fontId="0" fillId="6" borderId="0" xfId="0" applyFill="1" applyAlignment="1" applyProtection="1">
      <alignment vertical="center" wrapText="1"/>
      <protection locked="0"/>
    </xf>
    <xf numFmtId="0" fontId="35" fillId="6" borderId="0" xfId="0" applyFont="1" applyFill="1" applyAlignment="1" applyProtection="1">
      <alignment horizontal="center" vertical="center" wrapText="1"/>
      <protection locked="0"/>
    </xf>
    <xf numFmtId="0" fontId="33" fillId="6" borderId="0" xfId="0" applyFont="1" applyFill="1" applyAlignment="1" applyProtection="1">
      <alignment horizontal="left" vertical="center" wrapText="1"/>
      <protection locked="0"/>
    </xf>
    <xf numFmtId="0" fontId="36" fillId="6" borderId="0" xfId="0" applyFont="1" applyFill="1" applyAlignment="1" applyProtection="1">
      <alignment horizontal="left"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4" xfId="54"/>
    <cellStyle name="常规 5" xfId="55"/>
    <cellStyle name="常规 3" xfId="56"/>
    <cellStyle name="Normal" xfId="5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24180;\2023&#24180;&#24635;&#39044;&#31639;\2023-&#22871;&#34920;\3.3&#20462;&#25913;&#21518;&#22871;&#34920;&#65288;8200&#65289;\9&#12289;&#19988;&#26411;&#21439;--2023&#24180;&#22320;&#26041;&#36130;&#25919;&#39044;&#31639;&#34920;%20(&#34920;&#38388;&#20844;&#24335;)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3" sqref="A3"/>
    </sheetView>
  </sheetViews>
  <sheetFormatPr defaultColWidth="9" defaultRowHeight="14.25" outlineLevelRow="5"/>
  <cols>
    <col min="1" max="1" width="110.75" style="70" customWidth="1"/>
    <col min="2" max="16384" width="9" style="70"/>
  </cols>
  <sheetData>
    <row r="1" ht="36.75" customHeight="1" spans="1:1">
      <c r="A1" s="71" t="s">
        <v>0</v>
      </c>
    </row>
    <row r="2" ht="52.5" customHeight="1" spans="1:1">
      <c r="A2" s="72"/>
    </row>
    <row r="3" ht="178.5" customHeight="1" spans="1:1">
      <c r="A3" s="73" t="s">
        <v>1</v>
      </c>
    </row>
    <row r="4" ht="51.75" customHeight="1" spans="1:1">
      <c r="A4" s="74" t="s">
        <v>2</v>
      </c>
    </row>
    <row r="5" ht="33" customHeight="1" spans="1:1">
      <c r="A5" s="75"/>
    </row>
    <row r="6" ht="42" customHeight="1" spans="1:1">
      <c r="A6" s="75"/>
    </row>
  </sheetData>
  <printOptions horizontalCentered="1"/>
  <pageMargins left="0.751388888888889" right="0.751388888888889" top="0.979861111111111" bottom="0.979861111111111"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2"/>
  <sheetViews>
    <sheetView showGridLines="0" showZeros="0" topLeftCell="A17" workbookViewId="0">
      <selection activeCell="E9" sqref="E9"/>
    </sheetView>
  </sheetViews>
  <sheetFormatPr defaultColWidth="9" defaultRowHeight="14.25"/>
  <cols>
    <col min="1" max="1" width="89.625" style="374" customWidth="1"/>
    <col min="2" max="16384" width="9" style="374"/>
  </cols>
  <sheetData>
    <row r="1" ht="30" customHeight="1" spans="1:1">
      <c r="A1" s="375" t="s">
        <v>3</v>
      </c>
    </row>
    <row r="2" s="371" customFormat="1" ht="27.95" customHeight="1" spans="1:1">
      <c r="A2" s="371" t="s">
        <v>4</v>
      </c>
    </row>
    <row r="3" s="371" customFormat="1" ht="27.95" customHeight="1" spans="1:1">
      <c r="A3" s="376" t="s">
        <v>5</v>
      </c>
    </row>
    <row r="4" s="371" customFormat="1" ht="27.95" customHeight="1" spans="1:1">
      <c r="A4" s="376" t="s">
        <v>6</v>
      </c>
    </row>
    <row r="5" s="371" customFormat="1" ht="27.95" customHeight="1" spans="1:1">
      <c r="A5" s="376" t="s">
        <v>7</v>
      </c>
    </row>
    <row r="6" s="371" customFormat="1" ht="27.95" customHeight="1" spans="1:1">
      <c r="A6" s="376" t="s">
        <v>8</v>
      </c>
    </row>
    <row r="7" s="371" customFormat="1" ht="27.95" customHeight="1" spans="1:1">
      <c r="A7" s="376" t="s">
        <v>9</v>
      </c>
    </row>
    <row r="8" s="371" customFormat="1" ht="27.95" customHeight="1" spans="1:1">
      <c r="A8" s="376" t="s">
        <v>10</v>
      </c>
    </row>
    <row r="9" s="371" customFormat="1" ht="27.95" customHeight="1" spans="1:1">
      <c r="A9" s="376" t="s">
        <v>11</v>
      </c>
    </row>
    <row r="10" s="371" customFormat="1" ht="27.95" customHeight="1" spans="1:1">
      <c r="A10" s="376" t="s">
        <v>12</v>
      </c>
    </row>
    <row r="11" s="371" customFormat="1" ht="27.95" customHeight="1" spans="1:1">
      <c r="A11" s="371" t="s">
        <v>13</v>
      </c>
    </row>
    <row r="12" s="371" customFormat="1" ht="27.95" customHeight="1" spans="1:1">
      <c r="A12" s="376" t="s">
        <v>14</v>
      </c>
    </row>
    <row r="13" s="371" customFormat="1" ht="27.95" customHeight="1" spans="1:1">
      <c r="A13" s="376" t="s">
        <v>15</v>
      </c>
    </row>
    <row r="14" s="371" customFormat="1" ht="27.95" customHeight="1" spans="1:1">
      <c r="A14" s="376" t="s">
        <v>16</v>
      </c>
    </row>
    <row r="15" s="371" customFormat="1" ht="27.95" customHeight="1" spans="1:1">
      <c r="A15" s="376" t="s">
        <v>17</v>
      </c>
    </row>
    <row r="16" s="371" customFormat="1" ht="27.95" customHeight="1" spans="1:1">
      <c r="A16" s="376" t="s">
        <v>18</v>
      </c>
    </row>
    <row r="17" s="371" customFormat="1" ht="27.95" customHeight="1" spans="1:1">
      <c r="A17" s="371" t="s">
        <v>19</v>
      </c>
    </row>
    <row r="18" s="372" customFormat="1" ht="27.95" customHeight="1" spans="1:1">
      <c r="A18" s="376" t="s">
        <v>20</v>
      </c>
    </row>
    <row r="19" s="372" customFormat="1" ht="27.95" customHeight="1" spans="1:1">
      <c r="A19" s="376" t="s">
        <v>21</v>
      </c>
    </row>
    <row r="20" s="373" customFormat="1" ht="27.95" customHeight="1" spans="1:1">
      <c r="A20" s="376" t="s">
        <v>22</v>
      </c>
    </row>
    <row r="21" s="373" customFormat="1" ht="27.95" customHeight="1" spans="1:1">
      <c r="A21" s="376" t="s">
        <v>23</v>
      </c>
    </row>
    <row r="22" s="373" customFormat="1" ht="27.95" customHeight="1" spans="1:1">
      <c r="A22" s="376" t="s">
        <v>24</v>
      </c>
    </row>
    <row r="23" s="373" customFormat="1" ht="27.95" customHeight="1" spans="1:1">
      <c r="A23" s="376" t="s">
        <v>25</v>
      </c>
    </row>
    <row r="24" s="373" customFormat="1" ht="42" customHeight="1" spans="1:1">
      <c r="A24" s="376" t="s">
        <v>26</v>
      </c>
    </row>
    <row r="25" s="371" customFormat="1" ht="27.95" customHeight="1" spans="1:1">
      <c r="A25" s="371" t="s">
        <v>27</v>
      </c>
    </row>
    <row r="26" s="372" customFormat="1" ht="27.95" customHeight="1" spans="1:1">
      <c r="A26" s="376" t="s">
        <v>28</v>
      </c>
    </row>
    <row r="27" s="371" customFormat="1" ht="27.95" customHeight="1" spans="1:1">
      <c r="A27" s="371" t="s">
        <v>29</v>
      </c>
    </row>
    <row r="28" s="372" customFormat="1" ht="27.95" customHeight="1" spans="1:1">
      <c r="A28" s="376" t="s">
        <v>30</v>
      </c>
    </row>
    <row r="29" s="371" customFormat="1" ht="27.95" customHeight="1" spans="1:1">
      <c r="A29" s="371" t="s">
        <v>31</v>
      </c>
    </row>
    <row r="30" s="372" customFormat="1" ht="27.95" customHeight="1" spans="1:1">
      <c r="A30" s="376" t="s">
        <v>32</v>
      </c>
    </row>
    <row r="31" s="371" customFormat="1" ht="27.95" customHeight="1" spans="1:1">
      <c r="A31" s="371" t="s">
        <v>33</v>
      </c>
    </row>
    <row r="32" s="372" customFormat="1" ht="27.95" customHeight="1" spans="1:1">
      <c r="A32" s="377"/>
    </row>
  </sheetData>
  <printOptions horizontalCentered="1"/>
  <pageMargins left="0.75" right="0.550694444444444" top="0.44" bottom="0.196527777777778" header="0.22" footer="0.236111111111111"/>
  <pageSetup paperSize="9" scale="87"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8" sqref="A8"/>
    </sheetView>
  </sheetViews>
  <sheetFormatPr defaultColWidth="9" defaultRowHeight="14.25" outlineLevelRow="5"/>
  <cols>
    <col min="1" max="1" width="119.625" style="70" customWidth="1"/>
    <col min="2" max="16381" width="9" style="70"/>
  </cols>
  <sheetData>
    <row r="1" ht="36.75" customHeight="1" spans="1:1">
      <c r="A1" s="71" t="s">
        <v>2</v>
      </c>
    </row>
    <row r="2" ht="52.5" customHeight="1" spans="1:1">
      <c r="A2" s="72"/>
    </row>
    <row r="3" ht="178.5" customHeight="1" spans="1:1">
      <c r="A3" s="73" t="s">
        <v>34</v>
      </c>
    </row>
    <row r="4" ht="51.75" customHeight="1" spans="1:1">
      <c r="A4" s="74" t="s">
        <v>2</v>
      </c>
    </row>
    <row r="5" ht="33" customHeight="1" spans="1:1">
      <c r="A5" s="75"/>
    </row>
    <row r="6" ht="42" customHeight="1" spans="1:1">
      <c r="A6" s="75"/>
    </row>
  </sheetData>
  <printOptions horizontalCentered="1"/>
  <pageMargins left="0.75" right="0.75" top="0.98" bottom="0.98" header="0.51" footer="0.5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tabSelected="1" zoomScale="93" zoomScaleNormal="93" workbookViewId="0">
      <pane ySplit="4" topLeftCell="A11" activePane="bottomLeft" state="frozen"/>
      <selection/>
      <selection pane="bottomLeft" activeCell="H7" sqref="H7"/>
    </sheetView>
  </sheetViews>
  <sheetFormatPr defaultColWidth="9" defaultRowHeight="13.5" outlineLevelCol="4"/>
  <cols>
    <col min="1" max="1" width="7.39166666666667" style="163" customWidth="1"/>
    <col min="2" max="2" width="31.9916666666667" style="163" customWidth="1"/>
    <col min="3" max="4" width="13.975" style="198" customWidth="1"/>
    <col min="5" max="5" width="19.3583333333333" style="365" customWidth="1"/>
    <col min="6" max="16384" width="9" style="163"/>
  </cols>
  <sheetData>
    <row r="1" s="163" customFormat="1" ht="18" customHeight="1" spans="1:5">
      <c r="A1" s="164" t="s">
        <v>35</v>
      </c>
      <c r="C1" s="198"/>
      <c r="D1" s="198"/>
      <c r="E1" s="365"/>
    </row>
    <row r="2" s="197" customFormat="1" ht="22.5" spans="1:5">
      <c r="A2" s="165" t="s">
        <v>36</v>
      </c>
      <c r="B2" s="165"/>
      <c r="C2" s="289"/>
      <c r="D2" s="289"/>
      <c r="E2" s="366"/>
    </row>
    <row r="3" s="163" customFormat="1" ht="20.25" customHeight="1" spans="3:5">
      <c r="C3" s="198"/>
      <c r="D3" s="198"/>
      <c r="E3" s="367" t="s">
        <v>37</v>
      </c>
    </row>
    <row r="4" s="286" customFormat="1" ht="36" customHeight="1" spans="1:5">
      <c r="A4" s="168" t="s">
        <v>38</v>
      </c>
      <c r="B4" s="279" t="s">
        <v>39</v>
      </c>
      <c r="C4" s="168" t="s">
        <v>40</v>
      </c>
      <c r="D4" s="168" t="s">
        <v>41</v>
      </c>
      <c r="E4" s="368" t="s">
        <v>42</v>
      </c>
    </row>
    <row r="5" s="159" customFormat="1" ht="20.1" customHeight="1" spans="1:5">
      <c r="A5" s="284">
        <v>101</v>
      </c>
      <c r="B5" s="175" t="s">
        <v>43</v>
      </c>
      <c r="C5" s="357">
        <v>23460</v>
      </c>
      <c r="D5" s="291">
        <f>SUM(D6:D21)</f>
        <v>22400</v>
      </c>
      <c r="E5" s="292">
        <f>(D5-C5)/C5</f>
        <v>-0.0451832907075874</v>
      </c>
    </row>
    <row r="6" s="163" customFormat="1" ht="20.1" customHeight="1" spans="1:5">
      <c r="A6" s="280">
        <v>10101</v>
      </c>
      <c r="B6" s="177" t="s">
        <v>44</v>
      </c>
      <c r="C6" s="282">
        <v>12150</v>
      </c>
      <c r="D6" s="282">
        <v>9020</v>
      </c>
      <c r="E6" s="114">
        <f t="shared" ref="E6:E32" si="0">(D6-C6)/C6</f>
        <v>-0.25761316872428</v>
      </c>
    </row>
    <row r="7" s="163" customFormat="1" ht="20.1" customHeight="1" spans="1:5">
      <c r="A7" s="280">
        <v>10104</v>
      </c>
      <c r="B7" s="177" t="s">
        <v>45</v>
      </c>
      <c r="C7" s="282">
        <v>1220</v>
      </c>
      <c r="D7" s="282">
        <v>2314</v>
      </c>
      <c r="E7" s="114">
        <f t="shared" si="0"/>
        <v>0.89672131147541</v>
      </c>
    </row>
    <row r="8" s="163" customFormat="1" ht="20.1" customHeight="1" spans="1:5">
      <c r="A8" s="280">
        <v>10105</v>
      </c>
      <c r="B8" s="177" t="s">
        <v>46</v>
      </c>
      <c r="C8" s="282"/>
      <c r="D8" s="186">
        <v>0</v>
      </c>
      <c r="E8" s="293"/>
    </row>
    <row r="9" s="163" customFormat="1" ht="20.1" customHeight="1" spans="1:5">
      <c r="A9" s="280">
        <v>10106</v>
      </c>
      <c r="B9" s="177" t="s">
        <v>47</v>
      </c>
      <c r="C9" s="282">
        <v>1920</v>
      </c>
      <c r="D9" s="282">
        <v>800</v>
      </c>
      <c r="E9" s="114">
        <f t="shared" si="0"/>
        <v>-0.583333333333333</v>
      </c>
    </row>
    <row r="10" s="163" customFormat="1" ht="20.1" customHeight="1" spans="1:5">
      <c r="A10" s="280">
        <v>10107</v>
      </c>
      <c r="B10" s="177" t="s">
        <v>48</v>
      </c>
      <c r="C10" s="282">
        <v>2125</v>
      </c>
      <c r="D10" s="282">
        <v>3400</v>
      </c>
      <c r="E10" s="114">
        <f t="shared" si="0"/>
        <v>0.6</v>
      </c>
    </row>
    <row r="11" s="163" customFormat="1" ht="20.1" customHeight="1" spans="1:5">
      <c r="A11" s="280">
        <v>10109</v>
      </c>
      <c r="B11" s="177" t="s">
        <v>49</v>
      </c>
      <c r="C11" s="282">
        <v>490</v>
      </c>
      <c r="D11" s="282">
        <v>730</v>
      </c>
      <c r="E11" s="114">
        <f t="shared" si="0"/>
        <v>0.489795918367347</v>
      </c>
    </row>
    <row r="12" s="163" customFormat="1" ht="20.1" customHeight="1" spans="1:5">
      <c r="A12" s="280">
        <v>10110</v>
      </c>
      <c r="B12" s="177" t="s">
        <v>50</v>
      </c>
      <c r="C12" s="282">
        <v>640</v>
      </c>
      <c r="D12" s="282">
        <v>650</v>
      </c>
      <c r="E12" s="114">
        <f t="shared" si="0"/>
        <v>0.015625</v>
      </c>
    </row>
    <row r="13" s="163" customFormat="1" ht="20.1" customHeight="1" spans="1:5">
      <c r="A13" s="280">
        <v>10111</v>
      </c>
      <c r="B13" s="177" t="s">
        <v>51</v>
      </c>
      <c r="C13" s="282">
        <v>450</v>
      </c>
      <c r="D13" s="282">
        <v>500</v>
      </c>
      <c r="E13" s="114">
        <f t="shared" si="0"/>
        <v>0.111111111111111</v>
      </c>
    </row>
    <row r="14" s="163" customFormat="1" ht="20.1" customHeight="1" spans="1:5">
      <c r="A14" s="280">
        <v>10112</v>
      </c>
      <c r="B14" s="177" t="s">
        <v>52</v>
      </c>
      <c r="C14" s="282">
        <v>1740</v>
      </c>
      <c r="D14" s="282">
        <v>1874</v>
      </c>
      <c r="E14" s="114">
        <f t="shared" si="0"/>
        <v>0.0770114942528736</v>
      </c>
    </row>
    <row r="15" s="163" customFormat="1" ht="20.1" customHeight="1" spans="1:5">
      <c r="A15" s="280">
        <v>10113</v>
      </c>
      <c r="B15" s="177" t="s">
        <v>53</v>
      </c>
      <c r="C15" s="282">
        <v>204</v>
      </c>
      <c r="D15" s="282">
        <v>320</v>
      </c>
      <c r="E15" s="114">
        <f t="shared" si="0"/>
        <v>0.568627450980392</v>
      </c>
    </row>
    <row r="16" s="163" customFormat="1" ht="20.1" customHeight="1" spans="1:5">
      <c r="A16" s="280">
        <v>10114</v>
      </c>
      <c r="B16" s="177" t="s">
        <v>54</v>
      </c>
      <c r="C16" s="282">
        <v>807</v>
      </c>
      <c r="D16" s="282">
        <v>830</v>
      </c>
      <c r="E16" s="114">
        <f t="shared" si="0"/>
        <v>0.0285006195786865</v>
      </c>
    </row>
    <row r="17" s="163" customFormat="1" ht="20.1" customHeight="1" spans="1:5">
      <c r="A17" s="280">
        <v>10118</v>
      </c>
      <c r="B17" s="177" t="s">
        <v>55</v>
      </c>
      <c r="C17" s="282">
        <v>614</v>
      </c>
      <c r="D17" s="282">
        <v>650</v>
      </c>
      <c r="E17" s="114">
        <f t="shared" si="0"/>
        <v>0.0586319218241042</v>
      </c>
    </row>
    <row r="18" s="163" customFormat="1" ht="20.1" customHeight="1" spans="1:5">
      <c r="A18" s="280">
        <v>10119</v>
      </c>
      <c r="B18" s="177" t="s">
        <v>56</v>
      </c>
      <c r="C18" s="282">
        <v>1100</v>
      </c>
      <c r="D18" s="282">
        <v>1312</v>
      </c>
      <c r="E18" s="114">
        <f t="shared" si="0"/>
        <v>0.192727272727273</v>
      </c>
    </row>
    <row r="19" s="163" customFormat="1" ht="20.1" customHeight="1" spans="1:5">
      <c r="A19" s="280">
        <v>10120</v>
      </c>
      <c r="B19" s="177" t="s">
        <v>57</v>
      </c>
      <c r="C19" s="282"/>
      <c r="D19" s="294"/>
      <c r="E19" s="295"/>
    </row>
    <row r="20" s="163" customFormat="1" ht="20.1" customHeight="1" spans="1:5">
      <c r="A20" s="280">
        <v>10121</v>
      </c>
      <c r="B20" s="177" t="s">
        <v>58</v>
      </c>
      <c r="C20" s="282"/>
      <c r="D20" s="294"/>
      <c r="E20" s="295"/>
    </row>
    <row r="21" s="163" customFormat="1" ht="20.1" customHeight="1" spans="1:5">
      <c r="A21" s="280">
        <v>10199</v>
      </c>
      <c r="B21" s="177" t="s">
        <v>59</v>
      </c>
      <c r="C21" s="282"/>
      <c r="D21" s="294"/>
      <c r="E21" s="295"/>
    </row>
    <row r="22" s="159" customFormat="1" ht="21" customHeight="1" spans="1:5">
      <c r="A22" s="284">
        <v>103</v>
      </c>
      <c r="B22" s="175" t="s">
        <v>60</v>
      </c>
      <c r="C22" s="357">
        <v>5792</v>
      </c>
      <c r="D22" s="291">
        <f>SUM(D23:D30)</f>
        <v>10400</v>
      </c>
      <c r="E22" s="292">
        <f t="shared" si="0"/>
        <v>0.795580110497238</v>
      </c>
    </row>
    <row r="23" s="163" customFormat="1" ht="20.1" customHeight="1" spans="1:5">
      <c r="A23" s="280">
        <v>10302</v>
      </c>
      <c r="B23" s="177" t="s">
        <v>61</v>
      </c>
      <c r="C23" s="282">
        <v>1320</v>
      </c>
      <c r="D23" s="282">
        <v>1160</v>
      </c>
      <c r="E23" s="114">
        <f t="shared" si="0"/>
        <v>-0.121212121212121</v>
      </c>
    </row>
    <row r="24" s="163" customFormat="1" ht="20.1" customHeight="1" spans="1:5">
      <c r="A24" s="280">
        <v>10304</v>
      </c>
      <c r="B24" s="177" t="s">
        <v>62</v>
      </c>
      <c r="C24" s="282">
        <v>700</v>
      </c>
      <c r="D24" s="282">
        <v>1150</v>
      </c>
      <c r="E24" s="114">
        <f t="shared" si="0"/>
        <v>0.642857142857143</v>
      </c>
    </row>
    <row r="25" s="163" customFormat="1" ht="20.1" customHeight="1" spans="1:5">
      <c r="A25" s="280">
        <v>10305</v>
      </c>
      <c r="B25" s="177" t="s">
        <v>63</v>
      </c>
      <c r="C25" s="282">
        <v>1300</v>
      </c>
      <c r="D25" s="282">
        <v>800</v>
      </c>
      <c r="E25" s="114">
        <f t="shared" si="0"/>
        <v>-0.384615384615385</v>
      </c>
    </row>
    <row r="26" s="163" customFormat="1" ht="20.1" customHeight="1" spans="1:5">
      <c r="A26" s="280">
        <v>10306</v>
      </c>
      <c r="B26" s="177" t="s">
        <v>64</v>
      </c>
      <c r="C26" s="282">
        <v>1072</v>
      </c>
      <c r="D26" s="282">
        <v>40</v>
      </c>
      <c r="E26" s="114">
        <f t="shared" si="0"/>
        <v>-0.962686567164179</v>
      </c>
    </row>
    <row r="27" s="163" customFormat="1" ht="20.1" customHeight="1" spans="1:5">
      <c r="A27" s="280">
        <v>10307</v>
      </c>
      <c r="B27" s="177" t="s">
        <v>65</v>
      </c>
      <c r="C27" s="282">
        <v>100</v>
      </c>
      <c r="D27" s="282">
        <v>5800</v>
      </c>
      <c r="E27" s="114">
        <f t="shared" si="0"/>
        <v>57</v>
      </c>
    </row>
    <row r="28" s="163" customFormat="1" ht="20.1" customHeight="1" spans="1:5">
      <c r="A28" s="280">
        <v>10308</v>
      </c>
      <c r="B28" s="177" t="s">
        <v>66</v>
      </c>
      <c r="C28" s="282">
        <v>600</v>
      </c>
      <c r="D28" s="282">
        <v>1000</v>
      </c>
      <c r="E28" s="114">
        <f t="shared" si="0"/>
        <v>0.666666666666667</v>
      </c>
    </row>
    <row r="29" s="288" customFormat="1" ht="20.1" customHeight="1" spans="1:5">
      <c r="A29" s="280">
        <v>10309</v>
      </c>
      <c r="B29" s="177" t="s">
        <v>67</v>
      </c>
      <c r="C29" s="282">
        <v>700</v>
      </c>
      <c r="D29" s="282">
        <v>450</v>
      </c>
      <c r="E29" s="114">
        <f t="shared" si="0"/>
        <v>-0.357142857142857</v>
      </c>
    </row>
    <row r="30" s="288" customFormat="1" ht="20.1" customHeight="1" spans="1:5">
      <c r="A30" s="280">
        <v>10399</v>
      </c>
      <c r="B30" s="177" t="s">
        <v>68</v>
      </c>
      <c r="C30" s="282"/>
      <c r="D30" s="282"/>
      <c r="E30" s="114"/>
    </row>
    <row r="31" s="288" customFormat="1" ht="20.1" customHeight="1" spans="1:5">
      <c r="A31" s="280"/>
      <c r="B31" s="177" t="s">
        <v>2</v>
      </c>
      <c r="C31" s="282"/>
      <c r="D31" s="297"/>
      <c r="E31" s="298"/>
    </row>
    <row r="32" s="159" customFormat="1" ht="20.1" customHeight="1" spans="1:5">
      <c r="A32" s="369" t="s">
        <v>69</v>
      </c>
      <c r="B32" s="370"/>
      <c r="C32" s="300">
        <v>29252</v>
      </c>
      <c r="D32" s="300">
        <f>SUM(D5,D22)</f>
        <v>32800</v>
      </c>
      <c r="E32" s="115">
        <f t="shared" si="0"/>
        <v>0.121290851907562</v>
      </c>
    </row>
  </sheetData>
  <autoFilter ref="A4:E32">
    <extLst/>
  </autoFilter>
  <mergeCells count="2">
    <mergeCell ref="A2:E2"/>
    <mergeCell ref="A32:B32"/>
  </mergeCells>
  <printOptions horizontalCentered="1"/>
  <pageMargins left="0.472222222222222" right="0.472222222222222" top="0.196527777777778" bottom="0.0784722222222222" header="0" footer="0"/>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7"/>
  <sheetViews>
    <sheetView workbookViewId="0">
      <pane ySplit="4" topLeftCell="A1258" activePane="bottomLeft" state="frozen"/>
      <selection/>
      <selection pane="bottomLeft" activeCell="H1276" sqref="H1276"/>
    </sheetView>
  </sheetViews>
  <sheetFormatPr defaultColWidth="9" defaultRowHeight="13.5" outlineLevelCol="4"/>
  <cols>
    <col min="1" max="1" width="9.5" style="277" customWidth="1"/>
    <col min="2" max="2" width="49.125" style="163" customWidth="1"/>
    <col min="3" max="4" width="13.625" style="163" customWidth="1"/>
    <col min="5" max="5" width="16.625" style="301" customWidth="1"/>
    <col min="6" max="16384" width="9" style="163"/>
  </cols>
  <sheetData>
    <row r="1" s="163" customFormat="1" ht="14.25" spans="1:5">
      <c r="A1" s="278" t="s">
        <v>70</v>
      </c>
      <c r="E1" s="301"/>
    </row>
    <row r="2" s="197" customFormat="1" ht="22.5" spans="1:5">
      <c r="A2" s="165" t="s">
        <v>71</v>
      </c>
      <c r="B2" s="165"/>
      <c r="C2" s="165"/>
      <c r="D2" s="165"/>
      <c r="E2" s="165"/>
    </row>
    <row r="3" s="163" customFormat="1" spans="1:5">
      <c r="A3" s="277"/>
      <c r="E3" s="301" t="s">
        <v>37</v>
      </c>
    </row>
    <row r="4" s="286" customFormat="1" ht="23" customHeight="1" spans="1:5">
      <c r="A4" s="279" t="s">
        <v>72</v>
      </c>
      <c r="B4" s="279" t="s">
        <v>39</v>
      </c>
      <c r="C4" s="168" t="s">
        <v>73</v>
      </c>
      <c r="D4" s="168" t="s">
        <v>74</v>
      </c>
      <c r="E4" s="302" t="s">
        <v>75</v>
      </c>
    </row>
    <row r="5" s="206" customFormat="1" spans="1:5">
      <c r="A5" s="303">
        <v>201</v>
      </c>
      <c r="B5" s="304" t="s">
        <v>76</v>
      </c>
      <c r="C5" s="305">
        <v>25281</v>
      </c>
      <c r="D5" s="305">
        <v>18129</v>
      </c>
      <c r="E5" s="115">
        <f>(D5-C5)/C5</f>
        <v>-0.282900201732526</v>
      </c>
    </row>
    <row r="6" s="207" customFormat="1" spans="1:5">
      <c r="A6" s="188">
        <v>20101</v>
      </c>
      <c r="B6" s="306" t="s">
        <v>77</v>
      </c>
      <c r="C6" s="307">
        <v>383</v>
      </c>
      <c r="D6" s="307">
        <v>370</v>
      </c>
      <c r="E6" s="176">
        <f>(D6-C6)/C6</f>
        <v>-0.0339425587467363</v>
      </c>
    </row>
    <row r="7" s="163" customFormat="1" spans="1:5">
      <c r="A7" s="181">
        <v>2010101</v>
      </c>
      <c r="B7" s="308" t="s">
        <v>78</v>
      </c>
      <c r="C7" s="309">
        <v>341</v>
      </c>
      <c r="D7" s="310">
        <v>318</v>
      </c>
      <c r="E7" s="114">
        <f>(D7-C7)/C7</f>
        <v>-0.0674486803519062</v>
      </c>
    </row>
    <row r="8" s="163" customFormat="1" spans="1:5">
      <c r="A8" s="181">
        <v>2010102</v>
      </c>
      <c r="B8" s="308" t="s">
        <v>79</v>
      </c>
      <c r="C8" s="309">
        <v>0</v>
      </c>
      <c r="D8" s="310">
        <v>0</v>
      </c>
      <c r="E8" s="114"/>
    </row>
    <row r="9" s="163" customFormat="1" spans="1:5">
      <c r="A9" s="181">
        <v>2010103</v>
      </c>
      <c r="B9" s="311" t="s">
        <v>80</v>
      </c>
      <c r="C9" s="309">
        <v>0</v>
      </c>
      <c r="D9" s="310">
        <v>0</v>
      </c>
      <c r="E9" s="114"/>
    </row>
    <row r="10" s="163" customFormat="1" spans="1:5">
      <c r="A10" s="181">
        <v>2010104</v>
      </c>
      <c r="B10" s="311" t="s">
        <v>81</v>
      </c>
      <c r="C10" s="309">
        <v>10</v>
      </c>
      <c r="D10" s="310">
        <v>0</v>
      </c>
      <c r="E10" s="114">
        <f>(D10-C10)/C10</f>
        <v>-1</v>
      </c>
    </row>
    <row r="11" s="163" customFormat="1" spans="1:5">
      <c r="A11" s="181">
        <v>2010105</v>
      </c>
      <c r="B11" s="311" t="s">
        <v>82</v>
      </c>
      <c r="C11" s="309">
        <v>0</v>
      </c>
      <c r="D11" s="310">
        <v>0</v>
      </c>
      <c r="E11" s="114"/>
    </row>
    <row r="12" s="163" customFormat="1" spans="1:5">
      <c r="A12" s="181">
        <v>2010106</v>
      </c>
      <c r="B12" s="312" t="s">
        <v>83</v>
      </c>
      <c r="C12" s="309">
        <v>0</v>
      </c>
      <c r="D12" s="310">
        <v>0</v>
      </c>
      <c r="E12" s="114"/>
    </row>
    <row r="13" s="163" customFormat="1" spans="1:5">
      <c r="A13" s="181">
        <v>2010107</v>
      </c>
      <c r="B13" s="312" t="s">
        <v>84</v>
      </c>
      <c r="C13" s="309">
        <v>0</v>
      </c>
      <c r="D13" s="310">
        <v>0</v>
      </c>
      <c r="E13" s="114"/>
    </row>
    <row r="14" s="163" customFormat="1" spans="1:5">
      <c r="A14" s="181">
        <v>2010108</v>
      </c>
      <c r="B14" s="312" t="s">
        <v>85</v>
      </c>
      <c r="C14" s="309">
        <v>0</v>
      </c>
      <c r="D14" s="310">
        <v>0</v>
      </c>
      <c r="E14" s="114"/>
    </row>
    <row r="15" s="163" customFormat="1" spans="1:5">
      <c r="A15" s="181">
        <v>2010109</v>
      </c>
      <c r="B15" s="312" t="s">
        <v>86</v>
      </c>
      <c r="C15" s="309">
        <v>0</v>
      </c>
      <c r="D15" s="310">
        <v>0</v>
      </c>
      <c r="E15" s="114"/>
    </row>
    <row r="16" s="163" customFormat="1" spans="1:5">
      <c r="A16" s="181">
        <v>2010150</v>
      </c>
      <c r="B16" s="312" t="s">
        <v>87</v>
      </c>
      <c r="C16" s="309">
        <v>0</v>
      </c>
      <c r="D16" s="310">
        <v>0</v>
      </c>
      <c r="E16" s="114"/>
    </row>
    <row r="17" s="163" customFormat="1" spans="1:5">
      <c r="A17" s="181">
        <v>2010199</v>
      </c>
      <c r="B17" s="312" t="s">
        <v>88</v>
      </c>
      <c r="C17" s="309">
        <v>32</v>
      </c>
      <c r="D17" s="310">
        <v>52</v>
      </c>
      <c r="E17" s="114">
        <f>(D17-C17)/C17</f>
        <v>0.625</v>
      </c>
    </row>
    <row r="18" s="207" customFormat="1" spans="1:5">
      <c r="A18" s="188">
        <v>20102</v>
      </c>
      <c r="B18" s="306" t="s">
        <v>89</v>
      </c>
      <c r="C18" s="313">
        <v>400</v>
      </c>
      <c r="D18" s="313">
        <v>368</v>
      </c>
      <c r="E18" s="176">
        <f>(D18-C18)/C18</f>
        <v>-0.08</v>
      </c>
    </row>
    <row r="19" s="163" customFormat="1" spans="1:5">
      <c r="A19" s="181">
        <v>2010201</v>
      </c>
      <c r="B19" s="308" t="s">
        <v>78</v>
      </c>
      <c r="C19" s="309">
        <v>361</v>
      </c>
      <c r="D19" s="310">
        <v>343</v>
      </c>
      <c r="E19" s="114">
        <f>(D19-C19)/C19</f>
        <v>-0.0498614958448753</v>
      </c>
    </row>
    <row r="20" s="163" customFormat="1" spans="1:5">
      <c r="A20" s="181">
        <v>2010202</v>
      </c>
      <c r="B20" s="308" t="s">
        <v>79</v>
      </c>
      <c r="C20" s="309">
        <v>0</v>
      </c>
      <c r="D20" s="310">
        <v>0</v>
      </c>
      <c r="E20" s="114"/>
    </row>
    <row r="21" s="163" customFormat="1" spans="1:5">
      <c r="A21" s="181">
        <v>2010203</v>
      </c>
      <c r="B21" s="311" t="s">
        <v>80</v>
      </c>
      <c r="C21" s="309">
        <v>0</v>
      </c>
      <c r="D21" s="310">
        <v>0</v>
      </c>
      <c r="E21" s="114"/>
    </row>
    <row r="22" s="163" customFormat="1" spans="1:5">
      <c r="A22" s="181">
        <v>2010204</v>
      </c>
      <c r="B22" s="311" t="s">
        <v>90</v>
      </c>
      <c r="C22" s="309">
        <v>10</v>
      </c>
      <c r="D22" s="310">
        <v>0</v>
      </c>
      <c r="E22" s="114">
        <f>(D22-C22)/C22</f>
        <v>-1</v>
      </c>
    </row>
    <row r="23" s="163" customFormat="1" spans="1:5">
      <c r="A23" s="181">
        <v>2010205</v>
      </c>
      <c r="B23" s="311" t="s">
        <v>91</v>
      </c>
      <c r="C23" s="309">
        <v>0</v>
      </c>
      <c r="D23" s="310">
        <v>0</v>
      </c>
      <c r="E23" s="114"/>
    </row>
    <row r="24" s="163" customFormat="1" spans="1:5">
      <c r="A24" s="181">
        <v>2010206</v>
      </c>
      <c r="B24" s="311" t="s">
        <v>92</v>
      </c>
      <c r="C24" s="309">
        <v>0</v>
      </c>
      <c r="D24" s="310">
        <v>0</v>
      </c>
      <c r="E24" s="114"/>
    </row>
    <row r="25" s="163" customFormat="1" spans="1:5">
      <c r="A25" s="181">
        <v>2010250</v>
      </c>
      <c r="B25" s="311" t="s">
        <v>87</v>
      </c>
      <c r="C25" s="309">
        <v>0</v>
      </c>
      <c r="D25" s="310">
        <v>0</v>
      </c>
      <c r="E25" s="114"/>
    </row>
    <row r="26" s="163" customFormat="1" spans="1:5">
      <c r="A26" s="181">
        <v>2010299</v>
      </c>
      <c r="B26" s="311" t="s">
        <v>93</v>
      </c>
      <c r="C26" s="309">
        <v>29</v>
      </c>
      <c r="D26" s="314">
        <v>25</v>
      </c>
      <c r="E26" s="114">
        <f>(D26-C26)/C26</f>
        <v>-0.137931034482759</v>
      </c>
    </row>
    <row r="27" s="207" customFormat="1" spans="1:5">
      <c r="A27" s="188">
        <v>20103</v>
      </c>
      <c r="B27" s="306" t="s">
        <v>94</v>
      </c>
      <c r="C27" s="313">
        <v>11072</v>
      </c>
      <c r="D27" s="313">
        <v>10228</v>
      </c>
      <c r="E27" s="176">
        <f>(D27-C27)/C27</f>
        <v>-0.076228323699422</v>
      </c>
    </row>
    <row r="28" s="163" customFormat="1" spans="1:5">
      <c r="A28" s="181">
        <v>2010301</v>
      </c>
      <c r="B28" s="308" t="s">
        <v>78</v>
      </c>
      <c r="C28" s="309">
        <v>10279</v>
      </c>
      <c r="D28" s="310">
        <v>9241</v>
      </c>
      <c r="E28" s="114">
        <f>(D28-C28)/C28</f>
        <v>-0.100982585854655</v>
      </c>
    </row>
    <row r="29" s="163" customFormat="1" spans="1:5">
      <c r="A29" s="181">
        <v>2010302</v>
      </c>
      <c r="B29" s="308" t="s">
        <v>79</v>
      </c>
      <c r="C29" s="309">
        <v>0</v>
      </c>
      <c r="D29" s="310">
        <v>0</v>
      </c>
      <c r="E29" s="114"/>
    </row>
    <row r="30" s="163" customFormat="1" spans="1:5">
      <c r="A30" s="181">
        <v>2010303</v>
      </c>
      <c r="B30" s="311" t="s">
        <v>80</v>
      </c>
      <c r="C30" s="309">
        <v>574</v>
      </c>
      <c r="D30" s="310">
        <v>791</v>
      </c>
      <c r="E30" s="114">
        <f>(D30-C30)/C30</f>
        <v>0.378048780487805</v>
      </c>
    </row>
    <row r="31" s="163" customFormat="1" spans="1:5">
      <c r="A31" s="181">
        <v>2010304</v>
      </c>
      <c r="B31" s="311" t="s">
        <v>95</v>
      </c>
      <c r="C31" s="309">
        <v>0</v>
      </c>
      <c r="D31" s="310">
        <v>0</v>
      </c>
      <c r="E31" s="114"/>
    </row>
    <row r="32" s="163" customFormat="1" spans="1:5">
      <c r="A32" s="181">
        <v>2010305</v>
      </c>
      <c r="B32" s="311" t="s">
        <v>96</v>
      </c>
      <c r="C32" s="309">
        <v>0</v>
      </c>
      <c r="D32" s="310">
        <v>0</v>
      </c>
      <c r="E32" s="114"/>
    </row>
    <row r="33" s="163" customFormat="1" spans="1:5">
      <c r="A33" s="181">
        <v>2010306</v>
      </c>
      <c r="B33" s="315" t="s">
        <v>97</v>
      </c>
      <c r="C33" s="309">
        <v>0</v>
      </c>
      <c r="D33" s="310">
        <v>0</v>
      </c>
      <c r="E33" s="114"/>
    </row>
    <row r="34" s="163" customFormat="1" spans="1:5">
      <c r="A34" s="181">
        <v>2010308</v>
      </c>
      <c r="B34" s="308" t="s">
        <v>98</v>
      </c>
      <c r="C34" s="309">
        <v>0</v>
      </c>
      <c r="D34" s="310">
        <v>0</v>
      </c>
      <c r="E34" s="114"/>
    </row>
    <row r="35" s="163" customFormat="1" spans="1:5">
      <c r="A35" s="181">
        <v>2010309</v>
      </c>
      <c r="B35" s="311" t="s">
        <v>99</v>
      </c>
      <c r="C35" s="309">
        <v>0</v>
      </c>
      <c r="D35" s="310">
        <v>0</v>
      </c>
      <c r="E35" s="114"/>
    </row>
    <row r="36" s="163" customFormat="1" spans="1:5">
      <c r="A36" s="181">
        <v>2010350</v>
      </c>
      <c r="B36" s="311" t="s">
        <v>87</v>
      </c>
      <c r="C36" s="309">
        <v>168</v>
      </c>
      <c r="D36" s="310">
        <v>133</v>
      </c>
      <c r="E36" s="114">
        <f>(D36-C36)/C36</f>
        <v>-0.208333333333333</v>
      </c>
    </row>
    <row r="37" s="163" customFormat="1" spans="1:5">
      <c r="A37" s="181">
        <v>2010399</v>
      </c>
      <c r="B37" s="311" t="s">
        <v>100</v>
      </c>
      <c r="C37" s="309">
        <v>51</v>
      </c>
      <c r="D37" s="310">
        <v>63</v>
      </c>
      <c r="E37" s="114">
        <f>(D37-C37)/C37</f>
        <v>0.235294117647059</v>
      </c>
    </row>
    <row r="38" s="207" customFormat="1" spans="1:5">
      <c r="A38" s="188">
        <v>20104</v>
      </c>
      <c r="B38" s="306" t="s">
        <v>101</v>
      </c>
      <c r="C38" s="313">
        <v>2181</v>
      </c>
      <c r="D38" s="313">
        <v>160</v>
      </c>
      <c r="E38" s="176">
        <f>(D38-C38)/C38</f>
        <v>-0.926639156350298</v>
      </c>
    </row>
    <row r="39" s="163" customFormat="1" spans="1:5">
      <c r="A39" s="181">
        <v>2010401</v>
      </c>
      <c r="B39" s="308" t="s">
        <v>78</v>
      </c>
      <c r="C39" s="309">
        <v>181</v>
      </c>
      <c r="D39" s="310">
        <v>160</v>
      </c>
      <c r="E39" s="114">
        <f>(D39-C39)/C39</f>
        <v>-0.116022099447514</v>
      </c>
    </row>
    <row r="40" s="163" customFormat="1" spans="1:5">
      <c r="A40" s="181">
        <v>2010402</v>
      </c>
      <c r="B40" s="308" t="s">
        <v>79</v>
      </c>
      <c r="C40" s="309">
        <v>0</v>
      </c>
      <c r="D40" s="310">
        <v>0</v>
      </c>
      <c r="E40" s="114"/>
    </row>
    <row r="41" s="163" customFormat="1" spans="1:5">
      <c r="A41" s="181">
        <v>2010403</v>
      </c>
      <c r="B41" s="311" t="s">
        <v>80</v>
      </c>
      <c r="C41" s="309">
        <v>0</v>
      </c>
      <c r="D41" s="310">
        <v>0</v>
      </c>
      <c r="E41" s="114"/>
    </row>
    <row r="42" s="163" customFormat="1" spans="1:5">
      <c r="A42" s="181">
        <v>2010404</v>
      </c>
      <c r="B42" s="311" t="s">
        <v>102</v>
      </c>
      <c r="C42" s="309">
        <v>0</v>
      </c>
      <c r="D42" s="310">
        <v>0</v>
      </c>
      <c r="E42" s="114"/>
    </row>
    <row r="43" s="163" customFormat="1" spans="1:5">
      <c r="A43" s="181">
        <v>2010405</v>
      </c>
      <c r="B43" s="311" t="s">
        <v>103</v>
      </c>
      <c r="C43" s="309">
        <v>0</v>
      </c>
      <c r="D43" s="310">
        <v>0</v>
      </c>
      <c r="E43" s="114"/>
    </row>
    <row r="44" s="163" customFormat="1" spans="1:5">
      <c r="A44" s="181">
        <v>2010406</v>
      </c>
      <c r="B44" s="308" t="s">
        <v>104</v>
      </c>
      <c r="C44" s="309">
        <v>0</v>
      </c>
      <c r="D44" s="310">
        <v>0</v>
      </c>
      <c r="E44" s="114"/>
    </row>
    <row r="45" s="163" customFormat="1" spans="1:5">
      <c r="A45" s="181">
        <v>2010407</v>
      </c>
      <c r="B45" s="308" t="s">
        <v>105</v>
      </c>
      <c r="C45" s="309">
        <v>0</v>
      </c>
      <c r="D45" s="310">
        <v>0</v>
      </c>
      <c r="E45" s="114"/>
    </row>
    <row r="46" s="163" customFormat="1" spans="1:5">
      <c r="A46" s="181">
        <v>2010408</v>
      </c>
      <c r="B46" s="308" t="s">
        <v>106</v>
      </c>
      <c r="C46" s="309">
        <v>0</v>
      </c>
      <c r="D46" s="310">
        <v>0</v>
      </c>
      <c r="E46" s="114"/>
    </row>
    <row r="47" s="163" customFormat="1" spans="1:5">
      <c r="A47" s="181">
        <v>2010450</v>
      </c>
      <c r="B47" s="308" t="s">
        <v>87</v>
      </c>
      <c r="C47" s="309">
        <v>0</v>
      </c>
      <c r="D47" s="310">
        <v>0</v>
      </c>
      <c r="E47" s="114"/>
    </row>
    <row r="48" s="163" customFormat="1" spans="1:5">
      <c r="A48" s="181">
        <v>2010499</v>
      </c>
      <c r="B48" s="311" t="s">
        <v>107</v>
      </c>
      <c r="C48" s="309">
        <v>2000</v>
      </c>
      <c r="D48" s="310">
        <v>0</v>
      </c>
      <c r="E48" s="114">
        <f>(D48-C48)/C48</f>
        <v>-1</v>
      </c>
    </row>
    <row r="49" s="207" customFormat="1" spans="1:5">
      <c r="A49" s="188">
        <v>20105</v>
      </c>
      <c r="B49" s="316" t="s">
        <v>108</v>
      </c>
      <c r="C49" s="313">
        <v>92</v>
      </c>
      <c r="D49" s="313">
        <v>134</v>
      </c>
      <c r="E49" s="176">
        <f>(D49-C49)/C49</f>
        <v>0.456521739130435</v>
      </c>
    </row>
    <row r="50" s="163" customFormat="1" spans="1:5">
      <c r="A50" s="181">
        <v>2010501</v>
      </c>
      <c r="B50" s="311" t="s">
        <v>78</v>
      </c>
      <c r="C50" s="309">
        <v>92</v>
      </c>
      <c r="D50" s="310">
        <v>134</v>
      </c>
      <c r="E50" s="114">
        <f>(D50-C50)/C50</f>
        <v>0.456521739130435</v>
      </c>
    </row>
    <row r="51" s="163" customFormat="1" spans="1:5">
      <c r="A51" s="181">
        <v>2010502</v>
      </c>
      <c r="B51" s="312" t="s">
        <v>79</v>
      </c>
      <c r="C51" s="309">
        <v>0</v>
      </c>
      <c r="D51" s="310">
        <v>0</v>
      </c>
      <c r="E51" s="114"/>
    </row>
    <row r="52" s="163" customFormat="1" spans="1:5">
      <c r="A52" s="181">
        <v>2010503</v>
      </c>
      <c r="B52" s="308" t="s">
        <v>80</v>
      </c>
      <c r="C52" s="309">
        <v>0</v>
      </c>
      <c r="D52" s="310">
        <v>0</v>
      </c>
      <c r="E52" s="114"/>
    </row>
    <row r="53" s="163" customFormat="1" spans="1:5">
      <c r="A53" s="181">
        <v>2010504</v>
      </c>
      <c r="B53" s="308" t="s">
        <v>109</v>
      </c>
      <c r="C53" s="309">
        <v>0</v>
      </c>
      <c r="D53" s="310">
        <v>0</v>
      </c>
      <c r="E53" s="114"/>
    </row>
    <row r="54" s="163" customFormat="1" spans="1:5">
      <c r="A54" s="181">
        <v>2010505</v>
      </c>
      <c r="B54" s="308" t="s">
        <v>110</v>
      </c>
      <c r="C54" s="309">
        <v>0</v>
      </c>
      <c r="D54" s="310">
        <v>0</v>
      </c>
      <c r="E54" s="114"/>
    </row>
    <row r="55" s="163" customFormat="1" spans="1:5">
      <c r="A55" s="181">
        <v>2010506</v>
      </c>
      <c r="B55" s="311" t="s">
        <v>111</v>
      </c>
      <c r="C55" s="309">
        <v>0</v>
      </c>
      <c r="D55" s="310">
        <v>0</v>
      </c>
      <c r="E55" s="114"/>
    </row>
    <row r="56" s="163" customFormat="1" spans="1:5">
      <c r="A56" s="181">
        <v>2010507</v>
      </c>
      <c r="B56" s="311" t="s">
        <v>112</v>
      </c>
      <c r="C56" s="309">
        <v>0</v>
      </c>
      <c r="D56" s="310">
        <v>0</v>
      </c>
      <c r="E56" s="114"/>
    </row>
    <row r="57" s="163" customFormat="1" spans="1:5">
      <c r="A57" s="181">
        <v>2010508</v>
      </c>
      <c r="B57" s="311" t="s">
        <v>113</v>
      </c>
      <c r="C57" s="309">
        <v>0</v>
      </c>
      <c r="D57" s="310">
        <v>0</v>
      </c>
      <c r="E57" s="114"/>
    </row>
    <row r="58" s="163" customFormat="1" spans="1:5">
      <c r="A58" s="181">
        <v>2010550</v>
      </c>
      <c r="B58" s="308" t="s">
        <v>87</v>
      </c>
      <c r="C58" s="309">
        <v>0</v>
      </c>
      <c r="D58" s="310">
        <v>0</v>
      </c>
      <c r="E58" s="114"/>
    </row>
    <row r="59" s="163" customFormat="1" spans="1:5">
      <c r="A59" s="181">
        <v>2010599</v>
      </c>
      <c r="B59" s="311" t="s">
        <v>114</v>
      </c>
      <c r="C59" s="309">
        <v>0</v>
      </c>
      <c r="D59" s="310">
        <v>0</v>
      </c>
      <c r="E59" s="114"/>
    </row>
    <row r="60" s="207" customFormat="1" spans="1:5">
      <c r="A60" s="188">
        <v>20106</v>
      </c>
      <c r="B60" s="317" t="s">
        <v>115</v>
      </c>
      <c r="C60" s="313">
        <v>709</v>
      </c>
      <c r="D60" s="313">
        <v>656</v>
      </c>
      <c r="E60" s="176">
        <f>(D60-C60)/C60</f>
        <v>-0.07475317348378</v>
      </c>
    </row>
    <row r="61" s="163" customFormat="1" spans="1:5">
      <c r="A61" s="181">
        <v>2010601</v>
      </c>
      <c r="B61" s="311" t="s">
        <v>78</v>
      </c>
      <c r="C61" s="309">
        <v>309</v>
      </c>
      <c r="D61" s="310">
        <v>656</v>
      </c>
      <c r="E61" s="114">
        <f>(D61-C61)/C61</f>
        <v>1.12297734627832</v>
      </c>
    </row>
    <row r="62" s="163" customFormat="1" spans="1:5">
      <c r="A62" s="181">
        <v>2010602</v>
      </c>
      <c r="B62" s="312" t="s">
        <v>79</v>
      </c>
      <c r="C62" s="309">
        <v>0</v>
      </c>
      <c r="D62" s="310">
        <v>0</v>
      </c>
      <c r="E62" s="114"/>
    </row>
    <row r="63" s="163" customFormat="1" spans="1:5">
      <c r="A63" s="181">
        <v>2010603</v>
      </c>
      <c r="B63" s="312" t="s">
        <v>80</v>
      </c>
      <c r="C63" s="309">
        <v>0</v>
      </c>
      <c r="D63" s="310">
        <v>0</v>
      </c>
      <c r="E63" s="114"/>
    </row>
    <row r="64" s="163" customFormat="1" spans="1:5">
      <c r="A64" s="181">
        <v>2010604</v>
      </c>
      <c r="B64" s="312" t="s">
        <v>116</v>
      </c>
      <c r="C64" s="309">
        <v>0</v>
      </c>
      <c r="D64" s="310">
        <v>0</v>
      </c>
      <c r="E64" s="114"/>
    </row>
    <row r="65" s="163" customFormat="1" spans="1:5">
      <c r="A65" s="181">
        <v>2010605</v>
      </c>
      <c r="B65" s="312" t="s">
        <v>117</v>
      </c>
      <c r="C65" s="309">
        <v>0</v>
      </c>
      <c r="D65" s="310">
        <v>0</v>
      </c>
      <c r="E65" s="114"/>
    </row>
    <row r="66" s="163" customFormat="1" spans="1:5">
      <c r="A66" s="181">
        <v>2010606</v>
      </c>
      <c r="B66" s="312" t="s">
        <v>118</v>
      </c>
      <c r="C66" s="309">
        <v>0</v>
      </c>
      <c r="D66" s="310">
        <v>0</v>
      </c>
      <c r="E66" s="114"/>
    </row>
    <row r="67" s="163" customFormat="1" spans="1:5">
      <c r="A67" s="181">
        <v>2010607</v>
      </c>
      <c r="B67" s="308" t="s">
        <v>119</v>
      </c>
      <c r="C67" s="309">
        <v>15</v>
      </c>
      <c r="D67" s="310">
        <v>0</v>
      </c>
      <c r="E67" s="114">
        <f>(D67-C67)/C67</f>
        <v>-1</v>
      </c>
    </row>
    <row r="68" s="163" customFormat="1" spans="1:5">
      <c r="A68" s="181">
        <v>2010608</v>
      </c>
      <c r="B68" s="311" t="s">
        <v>120</v>
      </c>
      <c r="C68" s="309">
        <v>90</v>
      </c>
      <c r="D68" s="310">
        <v>0</v>
      </c>
      <c r="E68" s="114">
        <f>(D68-C68)/C68</f>
        <v>-1</v>
      </c>
    </row>
    <row r="69" s="163" customFormat="1" spans="1:5">
      <c r="A69" s="181">
        <v>2010650</v>
      </c>
      <c r="B69" s="311" t="s">
        <v>87</v>
      </c>
      <c r="C69" s="309">
        <v>285</v>
      </c>
      <c r="D69" s="310">
        <v>0</v>
      </c>
      <c r="E69" s="114">
        <f>(D69-C69)/C69</f>
        <v>-1</v>
      </c>
    </row>
    <row r="70" s="163" customFormat="1" spans="1:5">
      <c r="A70" s="181">
        <v>2010699</v>
      </c>
      <c r="B70" s="311" t="s">
        <v>121</v>
      </c>
      <c r="C70" s="309">
        <v>10</v>
      </c>
      <c r="D70" s="310">
        <v>0</v>
      </c>
      <c r="E70" s="114">
        <f>(D70-C70)/C70</f>
        <v>-1</v>
      </c>
    </row>
    <row r="71" s="207" customFormat="1" spans="1:5">
      <c r="A71" s="188">
        <v>20107</v>
      </c>
      <c r="B71" s="306" t="s">
        <v>122</v>
      </c>
      <c r="C71" s="313">
        <v>120</v>
      </c>
      <c r="D71" s="313">
        <v>0</v>
      </c>
      <c r="E71" s="176">
        <f>(D71-C71)/C71</f>
        <v>-1</v>
      </c>
    </row>
    <row r="72" s="163" customFormat="1" spans="1:5">
      <c r="A72" s="181">
        <v>2010701</v>
      </c>
      <c r="B72" s="308" t="s">
        <v>78</v>
      </c>
      <c r="C72" s="309">
        <v>0</v>
      </c>
      <c r="D72" s="310">
        <v>0</v>
      </c>
      <c r="E72" s="114"/>
    </row>
    <row r="73" s="163" customFormat="1" spans="1:5">
      <c r="A73" s="181">
        <v>2010702</v>
      </c>
      <c r="B73" s="308" t="s">
        <v>79</v>
      </c>
      <c r="C73" s="309">
        <v>0</v>
      </c>
      <c r="D73" s="310">
        <v>0</v>
      </c>
      <c r="E73" s="114"/>
    </row>
    <row r="74" s="163" customFormat="1" spans="1:5">
      <c r="A74" s="181">
        <v>2010703</v>
      </c>
      <c r="B74" s="311" t="s">
        <v>80</v>
      </c>
      <c r="C74" s="309">
        <v>0</v>
      </c>
      <c r="D74" s="310">
        <v>0</v>
      </c>
      <c r="E74" s="114"/>
    </row>
    <row r="75" s="163" customFormat="1" spans="1:5">
      <c r="A75" s="181">
        <v>2010709</v>
      </c>
      <c r="B75" s="308" t="s">
        <v>119</v>
      </c>
      <c r="C75" s="309">
        <v>0</v>
      </c>
      <c r="D75" s="310">
        <v>0</v>
      </c>
      <c r="E75" s="114"/>
    </row>
    <row r="76" s="163" customFormat="1" spans="1:5">
      <c r="A76" s="181">
        <v>2010710</v>
      </c>
      <c r="B76" s="311" t="s">
        <v>123</v>
      </c>
      <c r="C76" s="309">
        <v>0</v>
      </c>
      <c r="D76" s="310">
        <v>0</v>
      </c>
      <c r="E76" s="114"/>
    </row>
    <row r="77" s="163" customFormat="1" spans="1:5">
      <c r="A77" s="181">
        <v>2010750</v>
      </c>
      <c r="B77" s="311" t="s">
        <v>87</v>
      </c>
      <c r="C77" s="309">
        <v>0</v>
      </c>
      <c r="D77" s="310">
        <v>0</v>
      </c>
      <c r="E77" s="114"/>
    </row>
    <row r="78" s="163" customFormat="1" spans="1:5">
      <c r="A78" s="181">
        <v>2010799</v>
      </c>
      <c r="B78" s="311" t="s">
        <v>124</v>
      </c>
      <c r="C78" s="309">
        <v>120</v>
      </c>
      <c r="D78" s="310">
        <v>0</v>
      </c>
      <c r="E78" s="114">
        <f>(D78-C78)/C78</f>
        <v>-1</v>
      </c>
    </row>
    <row r="79" s="207" customFormat="1" spans="1:5">
      <c r="A79" s="188">
        <v>20108</v>
      </c>
      <c r="B79" s="316" t="s">
        <v>125</v>
      </c>
      <c r="C79" s="313">
        <v>179</v>
      </c>
      <c r="D79" s="313">
        <v>182</v>
      </c>
      <c r="E79" s="176">
        <f>(D79-C79)/C79</f>
        <v>0.0167597765363128</v>
      </c>
    </row>
    <row r="80" s="163" customFormat="1" spans="1:5">
      <c r="A80" s="181">
        <v>2010801</v>
      </c>
      <c r="B80" s="308" t="s">
        <v>78</v>
      </c>
      <c r="C80" s="309">
        <v>179</v>
      </c>
      <c r="D80" s="310">
        <v>182</v>
      </c>
      <c r="E80" s="114">
        <f>(D80-C80)/C80</f>
        <v>0.0167597765363128</v>
      </c>
    </row>
    <row r="81" s="163" customFormat="1" spans="1:5">
      <c r="A81" s="181">
        <v>2010802</v>
      </c>
      <c r="B81" s="308" t="s">
        <v>79</v>
      </c>
      <c r="C81" s="309">
        <v>0</v>
      </c>
      <c r="D81" s="310">
        <v>0</v>
      </c>
      <c r="E81" s="114"/>
    </row>
    <row r="82" s="163" customFormat="1" spans="1:5">
      <c r="A82" s="181">
        <v>2010803</v>
      </c>
      <c r="B82" s="308" t="s">
        <v>80</v>
      </c>
      <c r="C82" s="309">
        <v>0</v>
      </c>
      <c r="D82" s="310">
        <v>0</v>
      </c>
      <c r="E82" s="114"/>
    </row>
    <row r="83" s="163" customFormat="1" spans="1:5">
      <c r="A83" s="181">
        <v>2010804</v>
      </c>
      <c r="B83" s="318" t="s">
        <v>126</v>
      </c>
      <c r="C83" s="309">
        <v>0</v>
      </c>
      <c r="D83" s="310">
        <v>0</v>
      </c>
      <c r="E83" s="114"/>
    </row>
    <row r="84" s="163" customFormat="1" spans="1:5">
      <c r="A84" s="181">
        <v>2010805</v>
      </c>
      <c r="B84" s="311" t="s">
        <v>127</v>
      </c>
      <c r="C84" s="309">
        <v>0</v>
      </c>
      <c r="D84" s="310">
        <v>0</v>
      </c>
      <c r="E84" s="114"/>
    </row>
    <row r="85" s="163" customFormat="1" spans="1:5">
      <c r="A85" s="181">
        <v>2010806</v>
      </c>
      <c r="B85" s="311" t="s">
        <v>119</v>
      </c>
      <c r="C85" s="309">
        <v>0</v>
      </c>
      <c r="D85" s="310">
        <v>0</v>
      </c>
      <c r="E85" s="114"/>
    </row>
    <row r="86" s="163" customFormat="1" spans="1:5">
      <c r="A86" s="181">
        <v>2010850</v>
      </c>
      <c r="B86" s="311" t="s">
        <v>87</v>
      </c>
      <c r="C86" s="309">
        <v>0</v>
      </c>
      <c r="D86" s="310">
        <v>0</v>
      </c>
      <c r="E86" s="114"/>
    </row>
    <row r="87" s="163" customFormat="1" spans="1:5">
      <c r="A87" s="181">
        <v>2010899</v>
      </c>
      <c r="B87" s="312" t="s">
        <v>128</v>
      </c>
      <c r="C87" s="309">
        <v>0</v>
      </c>
      <c r="D87" s="310">
        <v>0</v>
      </c>
      <c r="E87" s="114"/>
    </row>
    <row r="88" s="207" customFormat="1" spans="1:5">
      <c r="A88" s="188">
        <v>20109</v>
      </c>
      <c r="B88" s="306" t="s">
        <v>129</v>
      </c>
      <c r="C88" s="313">
        <v>0</v>
      </c>
      <c r="D88" s="313">
        <v>0</v>
      </c>
      <c r="E88" s="176"/>
    </row>
    <row r="89" s="163" customFormat="1" spans="1:5">
      <c r="A89" s="181">
        <v>2010901</v>
      </c>
      <c r="B89" s="308" t="s">
        <v>78</v>
      </c>
      <c r="C89" s="309">
        <v>0</v>
      </c>
      <c r="D89" s="310">
        <v>0</v>
      </c>
      <c r="E89" s="114"/>
    </row>
    <row r="90" s="163" customFormat="1" spans="1:5">
      <c r="A90" s="181">
        <v>2010902</v>
      </c>
      <c r="B90" s="311" t="s">
        <v>79</v>
      </c>
      <c r="C90" s="309">
        <v>0</v>
      </c>
      <c r="D90" s="310">
        <v>0</v>
      </c>
      <c r="E90" s="114"/>
    </row>
    <row r="91" s="163" customFormat="1" spans="1:5">
      <c r="A91" s="181">
        <v>2010903</v>
      </c>
      <c r="B91" s="311" t="s">
        <v>80</v>
      </c>
      <c r="C91" s="309">
        <v>0</v>
      </c>
      <c r="D91" s="310">
        <v>0</v>
      </c>
      <c r="E91" s="114"/>
    </row>
    <row r="92" s="163" customFormat="1" spans="1:5">
      <c r="A92" s="181">
        <v>2010905</v>
      </c>
      <c r="B92" s="308" t="s">
        <v>130</v>
      </c>
      <c r="C92" s="309">
        <v>0</v>
      </c>
      <c r="D92" s="310">
        <v>0</v>
      </c>
      <c r="E92" s="114"/>
    </row>
    <row r="93" s="163" customFormat="1" spans="1:5">
      <c r="A93" s="181">
        <v>2010907</v>
      </c>
      <c r="B93" s="308" t="s">
        <v>131</v>
      </c>
      <c r="C93" s="309">
        <v>0</v>
      </c>
      <c r="D93" s="310">
        <v>0</v>
      </c>
      <c r="E93" s="114"/>
    </row>
    <row r="94" s="163" customFormat="1" spans="1:5">
      <c r="A94" s="181">
        <v>2010908</v>
      </c>
      <c r="B94" s="308" t="s">
        <v>119</v>
      </c>
      <c r="C94" s="309">
        <v>0</v>
      </c>
      <c r="D94" s="310">
        <v>0</v>
      </c>
      <c r="E94" s="114"/>
    </row>
    <row r="95" s="163" customFormat="1" spans="1:5">
      <c r="A95" s="181">
        <v>2010909</v>
      </c>
      <c r="B95" s="308" t="s">
        <v>132</v>
      </c>
      <c r="C95" s="309">
        <v>0</v>
      </c>
      <c r="D95" s="310">
        <v>0</v>
      </c>
      <c r="E95" s="114"/>
    </row>
    <row r="96" s="163" customFormat="1" spans="1:5">
      <c r="A96" s="181">
        <v>2010910</v>
      </c>
      <c r="B96" s="308" t="s">
        <v>133</v>
      </c>
      <c r="C96" s="309">
        <v>0</v>
      </c>
      <c r="D96" s="310">
        <v>0</v>
      </c>
      <c r="E96" s="114"/>
    </row>
    <row r="97" s="163" customFormat="1" spans="1:5">
      <c r="A97" s="181">
        <v>2010911</v>
      </c>
      <c r="B97" s="308" t="s">
        <v>134</v>
      </c>
      <c r="C97" s="309">
        <v>0</v>
      </c>
      <c r="D97" s="310">
        <v>0</v>
      </c>
      <c r="E97" s="114"/>
    </row>
    <row r="98" s="163" customFormat="1" spans="1:5">
      <c r="A98" s="181">
        <v>2010912</v>
      </c>
      <c r="B98" s="308" t="s">
        <v>135</v>
      </c>
      <c r="C98" s="309">
        <v>0</v>
      </c>
      <c r="D98" s="310">
        <v>0</v>
      </c>
      <c r="E98" s="114"/>
    </row>
    <row r="99" s="163" customFormat="1" spans="1:5">
      <c r="A99" s="181">
        <v>2010950</v>
      </c>
      <c r="B99" s="311" t="s">
        <v>87</v>
      </c>
      <c r="C99" s="309">
        <v>0</v>
      </c>
      <c r="D99" s="310">
        <v>0</v>
      </c>
      <c r="E99" s="114"/>
    </row>
    <row r="100" s="163" customFormat="1" spans="1:5">
      <c r="A100" s="181">
        <v>2010999</v>
      </c>
      <c r="B100" s="311" t="s">
        <v>136</v>
      </c>
      <c r="C100" s="309">
        <v>0</v>
      </c>
      <c r="D100" s="310">
        <v>0</v>
      </c>
      <c r="E100" s="114"/>
    </row>
    <row r="101" s="207" customFormat="1" spans="1:5">
      <c r="A101" s="188">
        <v>20111</v>
      </c>
      <c r="B101" s="319" t="s">
        <v>137</v>
      </c>
      <c r="C101" s="313">
        <v>1199</v>
      </c>
      <c r="D101" s="313">
        <v>1314</v>
      </c>
      <c r="E101" s="176">
        <f>(D101-C101)/C101</f>
        <v>0.0959132610508757</v>
      </c>
    </row>
    <row r="102" s="163" customFormat="1" spans="1:5">
      <c r="A102" s="181">
        <v>2011101</v>
      </c>
      <c r="B102" s="308" t="s">
        <v>78</v>
      </c>
      <c r="C102" s="309">
        <v>1179</v>
      </c>
      <c r="D102" s="310">
        <v>1314</v>
      </c>
      <c r="E102" s="114">
        <f>(D102-C102)/C102</f>
        <v>0.114503816793893</v>
      </c>
    </row>
    <row r="103" s="163" customFormat="1" spans="1:5">
      <c r="A103" s="181">
        <v>2011102</v>
      </c>
      <c r="B103" s="308" t="s">
        <v>79</v>
      </c>
      <c r="C103" s="309">
        <v>0</v>
      </c>
      <c r="D103" s="310">
        <v>0</v>
      </c>
      <c r="E103" s="114"/>
    </row>
    <row r="104" s="163" customFormat="1" spans="1:5">
      <c r="A104" s="181">
        <v>2011103</v>
      </c>
      <c r="B104" s="308" t="s">
        <v>80</v>
      </c>
      <c r="C104" s="309">
        <v>0</v>
      </c>
      <c r="D104" s="310">
        <v>0</v>
      </c>
      <c r="E104" s="114"/>
    </row>
    <row r="105" s="163" customFormat="1" spans="1:5">
      <c r="A105" s="181">
        <v>2011104</v>
      </c>
      <c r="B105" s="311" t="s">
        <v>138</v>
      </c>
      <c r="C105" s="309">
        <v>0</v>
      </c>
      <c r="D105" s="310">
        <v>0</v>
      </c>
      <c r="E105" s="114"/>
    </row>
    <row r="106" s="163" customFormat="1" spans="1:5">
      <c r="A106" s="181">
        <v>2011105</v>
      </c>
      <c r="B106" s="311" t="s">
        <v>139</v>
      </c>
      <c r="C106" s="309">
        <v>0</v>
      </c>
      <c r="D106" s="310">
        <v>0</v>
      </c>
      <c r="E106" s="114"/>
    </row>
    <row r="107" s="163" customFormat="1" spans="1:5">
      <c r="A107" s="181">
        <v>2011106</v>
      </c>
      <c r="B107" s="311" t="s">
        <v>140</v>
      </c>
      <c r="C107" s="309">
        <v>0</v>
      </c>
      <c r="D107" s="310">
        <v>0</v>
      </c>
      <c r="E107" s="114"/>
    </row>
    <row r="108" s="163" customFormat="1" spans="1:5">
      <c r="A108" s="181">
        <v>2011150</v>
      </c>
      <c r="B108" s="308" t="s">
        <v>87</v>
      </c>
      <c r="C108" s="309">
        <v>0</v>
      </c>
      <c r="D108" s="310">
        <v>0</v>
      </c>
      <c r="E108" s="114"/>
    </row>
    <row r="109" s="163" customFormat="1" spans="1:5">
      <c r="A109" s="181">
        <v>2011199</v>
      </c>
      <c r="B109" s="308" t="s">
        <v>141</v>
      </c>
      <c r="C109" s="309">
        <v>20</v>
      </c>
      <c r="D109" s="310">
        <v>0</v>
      </c>
      <c r="E109" s="114">
        <f>(D109-C109)/C109</f>
        <v>-1</v>
      </c>
    </row>
    <row r="110" s="207" customFormat="1" spans="1:5">
      <c r="A110" s="188">
        <v>20113</v>
      </c>
      <c r="B110" s="320" t="s">
        <v>142</v>
      </c>
      <c r="C110" s="313">
        <v>315</v>
      </c>
      <c r="D110" s="313">
        <v>406</v>
      </c>
      <c r="E110" s="176">
        <f>(D110-C110)/C110</f>
        <v>0.288888888888889</v>
      </c>
    </row>
    <row r="111" s="163" customFormat="1" spans="1:5">
      <c r="A111" s="181">
        <v>2011301</v>
      </c>
      <c r="B111" s="308" t="s">
        <v>78</v>
      </c>
      <c r="C111" s="309">
        <v>194</v>
      </c>
      <c r="D111" s="310">
        <v>167</v>
      </c>
      <c r="E111" s="114">
        <f>(D111-C111)/C111</f>
        <v>-0.139175257731959</v>
      </c>
    </row>
    <row r="112" s="163" customFormat="1" spans="1:5">
      <c r="A112" s="181">
        <v>2011302</v>
      </c>
      <c r="B112" s="308" t="s">
        <v>79</v>
      </c>
      <c r="C112" s="309">
        <v>0</v>
      </c>
      <c r="D112" s="310">
        <v>0</v>
      </c>
      <c r="E112" s="114"/>
    </row>
    <row r="113" s="163" customFormat="1" spans="1:5">
      <c r="A113" s="181">
        <v>2011303</v>
      </c>
      <c r="B113" s="308" t="s">
        <v>80</v>
      </c>
      <c r="C113" s="309">
        <v>0</v>
      </c>
      <c r="D113" s="310">
        <v>0</v>
      </c>
      <c r="E113" s="114"/>
    </row>
    <row r="114" s="163" customFormat="1" spans="1:5">
      <c r="A114" s="181">
        <v>2011304</v>
      </c>
      <c r="B114" s="311" t="s">
        <v>143</v>
      </c>
      <c r="C114" s="309">
        <v>0</v>
      </c>
      <c r="D114" s="310">
        <v>0</v>
      </c>
      <c r="E114" s="114"/>
    </row>
    <row r="115" s="163" customFormat="1" spans="1:5">
      <c r="A115" s="181">
        <v>2011305</v>
      </c>
      <c r="B115" s="311" t="s">
        <v>144</v>
      </c>
      <c r="C115" s="309">
        <v>0</v>
      </c>
      <c r="D115" s="310">
        <v>0</v>
      </c>
      <c r="E115" s="114"/>
    </row>
    <row r="116" s="163" customFormat="1" spans="1:5">
      <c r="A116" s="181">
        <v>2011306</v>
      </c>
      <c r="B116" s="311" t="s">
        <v>145</v>
      </c>
      <c r="C116" s="309">
        <v>0</v>
      </c>
      <c r="D116" s="310">
        <v>0</v>
      </c>
      <c r="E116" s="114"/>
    </row>
    <row r="117" s="163" customFormat="1" spans="1:5">
      <c r="A117" s="181">
        <v>2011307</v>
      </c>
      <c r="B117" s="308" t="s">
        <v>146</v>
      </c>
      <c r="C117" s="309">
        <v>0</v>
      </c>
      <c r="D117" s="310">
        <v>0</v>
      </c>
      <c r="E117" s="114"/>
    </row>
    <row r="118" s="163" customFormat="1" spans="1:5">
      <c r="A118" s="181">
        <v>2011308</v>
      </c>
      <c r="B118" s="308" t="s">
        <v>147</v>
      </c>
      <c r="C118" s="309">
        <v>0</v>
      </c>
      <c r="D118" s="310">
        <v>0</v>
      </c>
      <c r="E118" s="114"/>
    </row>
    <row r="119" s="163" customFormat="1" spans="1:5">
      <c r="A119" s="181">
        <v>2011350</v>
      </c>
      <c r="B119" s="308" t="s">
        <v>87</v>
      </c>
      <c r="C119" s="309">
        <v>121</v>
      </c>
      <c r="D119" s="310">
        <v>239</v>
      </c>
      <c r="E119" s="114">
        <f>(D119-C119)/C119</f>
        <v>0.975206611570248</v>
      </c>
    </row>
    <row r="120" s="163" customFormat="1" spans="1:5">
      <c r="A120" s="181">
        <v>2011399</v>
      </c>
      <c r="B120" s="311" t="s">
        <v>148</v>
      </c>
      <c r="C120" s="309">
        <v>0</v>
      </c>
      <c r="D120" s="310">
        <v>0</v>
      </c>
      <c r="E120" s="114"/>
    </row>
    <row r="121" s="207" customFormat="1" spans="1:5">
      <c r="A121" s="188">
        <v>20114</v>
      </c>
      <c r="B121" s="316" t="s">
        <v>149</v>
      </c>
      <c r="C121" s="313">
        <v>0</v>
      </c>
      <c r="D121" s="313">
        <v>0</v>
      </c>
      <c r="E121" s="176"/>
    </row>
    <row r="122" s="163" customFormat="1" spans="1:5">
      <c r="A122" s="181">
        <v>2011401</v>
      </c>
      <c r="B122" s="311" t="s">
        <v>78</v>
      </c>
      <c r="C122" s="309">
        <v>0</v>
      </c>
      <c r="D122" s="310">
        <v>0</v>
      </c>
      <c r="E122" s="114"/>
    </row>
    <row r="123" s="163" customFormat="1" spans="1:5">
      <c r="A123" s="181">
        <v>2011402</v>
      </c>
      <c r="B123" s="312" t="s">
        <v>79</v>
      </c>
      <c r="C123" s="309">
        <v>0</v>
      </c>
      <c r="D123" s="310">
        <v>0</v>
      </c>
      <c r="E123" s="114"/>
    </row>
    <row r="124" s="163" customFormat="1" spans="1:5">
      <c r="A124" s="181">
        <v>2011403</v>
      </c>
      <c r="B124" s="308" t="s">
        <v>80</v>
      </c>
      <c r="C124" s="309">
        <v>0</v>
      </c>
      <c r="D124" s="310">
        <v>0</v>
      </c>
      <c r="E124" s="114"/>
    </row>
    <row r="125" s="163" customFormat="1" spans="1:5">
      <c r="A125" s="181">
        <v>2011404</v>
      </c>
      <c r="B125" s="308" t="s">
        <v>150</v>
      </c>
      <c r="C125" s="309">
        <v>0</v>
      </c>
      <c r="D125" s="310">
        <v>0</v>
      </c>
      <c r="E125" s="114"/>
    </row>
    <row r="126" s="163" customFormat="1" spans="1:5">
      <c r="A126" s="181">
        <v>2011405</v>
      </c>
      <c r="B126" s="308" t="s">
        <v>151</v>
      </c>
      <c r="C126" s="309">
        <v>0</v>
      </c>
      <c r="D126" s="310">
        <v>0</v>
      </c>
      <c r="E126" s="114"/>
    </row>
    <row r="127" s="163" customFormat="1" spans="1:5">
      <c r="A127" s="181">
        <v>2011408</v>
      </c>
      <c r="B127" s="311" t="s">
        <v>152</v>
      </c>
      <c r="C127" s="309">
        <v>0</v>
      </c>
      <c r="D127" s="310">
        <v>0</v>
      </c>
      <c r="E127" s="114"/>
    </row>
    <row r="128" s="163" customFormat="1" spans="1:5">
      <c r="A128" s="181">
        <v>2011409</v>
      </c>
      <c r="B128" s="308" t="s">
        <v>153</v>
      </c>
      <c r="C128" s="309">
        <v>0</v>
      </c>
      <c r="D128" s="310">
        <v>0</v>
      </c>
      <c r="E128" s="114"/>
    </row>
    <row r="129" s="163" customFormat="1" spans="1:5">
      <c r="A129" s="181">
        <v>2011410</v>
      </c>
      <c r="B129" s="308" t="s">
        <v>154</v>
      </c>
      <c r="C129" s="309">
        <v>0</v>
      </c>
      <c r="D129" s="310">
        <v>0</v>
      </c>
      <c r="E129" s="114"/>
    </row>
    <row r="130" s="163" customFormat="1" spans="1:5">
      <c r="A130" s="181">
        <v>2011411</v>
      </c>
      <c r="B130" s="308" t="s">
        <v>155</v>
      </c>
      <c r="C130" s="309">
        <v>0</v>
      </c>
      <c r="D130" s="310">
        <v>0</v>
      </c>
      <c r="E130" s="114"/>
    </row>
    <row r="131" s="163" customFormat="1" spans="1:5">
      <c r="A131" s="181">
        <v>2011450</v>
      </c>
      <c r="B131" s="308" t="s">
        <v>87</v>
      </c>
      <c r="C131" s="309">
        <v>0</v>
      </c>
      <c r="D131" s="310">
        <v>0</v>
      </c>
      <c r="E131" s="114"/>
    </row>
    <row r="132" s="163" customFormat="1" spans="1:5">
      <c r="A132" s="181">
        <v>2011499</v>
      </c>
      <c r="B132" s="308" t="s">
        <v>156</v>
      </c>
      <c r="C132" s="309">
        <v>0</v>
      </c>
      <c r="D132" s="310">
        <v>0</v>
      </c>
      <c r="E132" s="114"/>
    </row>
    <row r="133" s="207" customFormat="1" spans="1:5">
      <c r="A133" s="188">
        <v>20123</v>
      </c>
      <c r="B133" s="306" t="s">
        <v>157</v>
      </c>
      <c r="C133" s="313">
        <v>0</v>
      </c>
      <c r="D133" s="313">
        <v>0</v>
      </c>
      <c r="E133" s="176"/>
    </row>
    <row r="134" s="163" customFormat="1" spans="1:5">
      <c r="A134" s="181">
        <v>2012301</v>
      </c>
      <c r="B134" s="308" t="s">
        <v>78</v>
      </c>
      <c r="C134" s="309">
        <v>0</v>
      </c>
      <c r="D134" s="310">
        <v>0</v>
      </c>
      <c r="E134" s="114"/>
    </row>
    <row r="135" s="163" customFormat="1" spans="1:5">
      <c r="A135" s="181">
        <v>2012302</v>
      </c>
      <c r="B135" s="308" t="s">
        <v>79</v>
      </c>
      <c r="C135" s="309">
        <v>0</v>
      </c>
      <c r="D135" s="310">
        <v>0</v>
      </c>
      <c r="E135" s="114"/>
    </row>
    <row r="136" s="163" customFormat="1" spans="1:5">
      <c r="A136" s="181">
        <v>2012303</v>
      </c>
      <c r="B136" s="311" t="s">
        <v>80</v>
      </c>
      <c r="C136" s="309">
        <v>0</v>
      </c>
      <c r="D136" s="310">
        <v>0</v>
      </c>
      <c r="E136" s="114"/>
    </row>
    <row r="137" s="163" customFormat="1" spans="1:5">
      <c r="A137" s="181">
        <v>2012304</v>
      </c>
      <c r="B137" s="311" t="s">
        <v>158</v>
      </c>
      <c r="C137" s="309">
        <v>0</v>
      </c>
      <c r="D137" s="310">
        <v>0</v>
      </c>
      <c r="E137" s="114"/>
    </row>
    <row r="138" s="163" customFormat="1" spans="1:5">
      <c r="A138" s="181">
        <v>2012350</v>
      </c>
      <c r="B138" s="311" t="s">
        <v>87</v>
      </c>
      <c r="C138" s="309">
        <v>0</v>
      </c>
      <c r="D138" s="310">
        <v>0</v>
      </c>
      <c r="E138" s="114"/>
    </row>
    <row r="139" s="163" customFormat="1" spans="1:5">
      <c r="A139" s="181">
        <v>2012399</v>
      </c>
      <c r="B139" s="312" t="s">
        <v>159</v>
      </c>
      <c r="C139" s="309">
        <v>0</v>
      </c>
      <c r="D139" s="310">
        <v>0</v>
      </c>
      <c r="E139" s="114"/>
    </row>
    <row r="140" s="207" customFormat="1" spans="1:5">
      <c r="A140" s="188">
        <v>20125</v>
      </c>
      <c r="B140" s="306" t="s">
        <v>160</v>
      </c>
      <c r="C140" s="313">
        <v>0</v>
      </c>
      <c r="D140" s="313">
        <v>0</v>
      </c>
      <c r="E140" s="176"/>
    </row>
    <row r="141" s="163" customFormat="1" spans="1:5">
      <c r="A141" s="181">
        <v>2012501</v>
      </c>
      <c r="B141" s="308" t="s">
        <v>78</v>
      </c>
      <c r="C141" s="309">
        <v>0</v>
      </c>
      <c r="D141" s="310">
        <v>0</v>
      </c>
      <c r="E141" s="114"/>
    </row>
    <row r="142" s="163" customFormat="1" spans="1:5">
      <c r="A142" s="181">
        <v>2012502</v>
      </c>
      <c r="B142" s="311" t="s">
        <v>79</v>
      </c>
      <c r="C142" s="309">
        <v>0</v>
      </c>
      <c r="D142" s="310">
        <v>0</v>
      </c>
      <c r="E142" s="114"/>
    </row>
    <row r="143" s="163" customFormat="1" spans="1:5">
      <c r="A143" s="181">
        <v>2012503</v>
      </c>
      <c r="B143" s="311" t="s">
        <v>80</v>
      </c>
      <c r="C143" s="309">
        <v>0</v>
      </c>
      <c r="D143" s="310">
        <v>0</v>
      </c>
      <c r="E143" s="114"/>
    </row>
    <row r="144" s="163" customFormat="1" spans="1:5">
      <c r="A144" s="181">
        <v>2012504</v>
      </c>
      <c r="B144" s="311" t="s">
        <v>161</v>
      </c>
      <c r="C144" s="309">
        <v>0</v>
      </c>
      <c r="D144" s="310">
        <v>0</v>
      </c>
      <c r="E144" s="114"/>
    </row>
    <row r="145" s="163" customFormat="1" spans="1:5">
      <c r="A145" s="181">
        <v>2012505</v>
      </c>
      <c r="B145" s="312" t="s">
        <v>162</v>
      </c>
      <c r="C145" s="309">
        <v>0</v>
      </c>
      <c r="D145" s="310">
        <v>0</v>
      </c>
      <c r="E145" s="114"/>
    </row>
    <row r="146" s="163" customFormat="1" spans="1:5">
      <c r="A146" s="181">
        <v>2012550</v>
      </c>
      <c r="B146" s="308" t="s">
        <v>87</v>
      </c>
      <c r="C146" s="309">
        <v>0</v>
      </c>
      <c r="D146" s="310">
        <v>0</v>
      </c>
      <c r="E146" s="114"/>
    </row>
    <row r="147" s="163" customFormat="1" spans="1:5">
      <c r="A147" s="181">
        <v>2012599</v>
      </c>
      <c r="B147" s="308" t="s">
        <v>163</v>
      </c>
      <c r="C147" s="309">
        <v>0</v>
      </c>
      <c r="D147" s="310">
        <v>0</v>
      </c>
      <c r="E147" s="114"/>
    </row>
    <row r="148" s="207" customFormat="1" spans="1:5">
      <c r="A148" s="188">
        <v>20126</v>
      </c>
      <c r="B148" s="316" t="s">
        <v>164</v>
      </c>
      <c r="C148" s="313">
        <v>70</v>
      </c>
      <c r="D148" s="313">
        <v>54</v>
      </c>
      <c r="E148" s="176">
        <f>(D148-C148)/C148</f>
        <v>-0.228571428571429</v>
      </c>
    </row>
    <row r="149" s="163" customFormat="1" spans="1:5">
      <c r="A149" s="181">
        <v>2012601</v>
      </c>
      <c r="B149" s="311" t="s">
        <v>78</v>
      </c>
      <c r="C149" s="309">
        <v>0</v>
      </c>
      <c r="D149" s="310">
        <v>0</v>
      </c>
      <c r="E149" s="114"/>
    </row>
    <row r="150" s="163" customFormat="1" spans="1:5">
      <c r="A150" s="181">
        <v>2012602</v>
      </c>
      <c r="B150" s="311" t="s">
        <v>79</v>
      </c>
      <c r="C150" s="309">
        <v>0</v>
      </c>
      <c r="D150" s="310">
        <v>0</v>
      </c>
      <c r="E150" s="114"/>
    </row>
    <row r="151" s="163" customFormat="1" spans="1:5">
      <c r="A151" s="181">
        <v>2012603</v>
      </c>
      <c r="B151" s="308" t="s">
        <v>80</v>
      </c>
      <c r="C151" s="309">
        <v>0</v>
      </c>
      <c r="D151" s="310">
        <v>0</v>
      </c>
      <c r="E151" s="114"/>
    </row>
    <row r="152" s="163" customFormat="1" spans="1:5">
      <c r="A152" s="181">
        <v>2012604</v>
      </c>
      <c r="B152" s="315" t="s">
        <v>165</v>
      </c>
      <c r="C152" s="309">
        <v>70</v>
      </c>
      <c r="D152" s="310">
        <v>39</v>
      </c>
      <c r="E152" s="114">
        <f>(D152-C152)/C152</f>
        <v>-0.442857142857143</v>
      </c>
    </row>
    <row r="153" s="163" customFormat="1" spans="1:5">
      <c r="A153" s="181">
        <v>2012699</v>
      </c>
      <c r="B153" s="308" t="s">
        <v>166</v>
      </c>
      <c r="C153" s="309">
        <v>0</v>
      </c>
      <c r="D153" s="310">
        <v>15</v>
      </c>
      <c r="E153" s="114"/>
    </row>
    <row r="154" s="207" customFormat="1" spans="1:5">
      <c r="A154" s="188">
        <v>20128</v>
      </c>
      <c r="B154" s="316" t="s">
        <v>167</v>
      </c>
      <c r="C154" s="313">
        <v>0</v>
      </c>
      <c r="D154" s="313">
        <v>0</v>
      </c>
      <c r="E154" s="176"/>
    </row>
    <row r="155" s="163" customFormat="1" spans="1:5">
      <c r="A155" s="181">
        <v>2012801</v>
      </c>
      <c r="B155" s="311" t="s">
        <v>78</v>
      </c>
      <c r="C155" s="309">
        <v>0</v>
      </c>
      <c r="D155" s="310">
        <v>0</v>
      </c>
      <c r="E155" s="114"/>
    </row>
    <row r="156" s="163" customFormat="1" spans="1:5">
      <c r="A156" s="181">
        <v>2012802</v>
      </c>
      <c r="B156" s="311" t="s">
        <v>79</v>
      </c>
      <c r="C156" s="309">
        <v>0</v>
      </c>
      <c r="D156" s="310">
        <v>0</v>
      </c>
      <c r="E156" s="114"/>
    </row>
    <row r="157" s="163" customFormat="1" spans="1:5">
      <c r="A157" s="181">
        <v>2012803</v>
      </c>
      <c r="B157" s="312" t="s">
        <v>80</v>
      </c>
      <c r="C157" s="309">
        <v>0</v>
      </c>
      <c r="D157" s="310">
        <v>0</v>
      </c>
      <c r="E157" s="114"/>
    </row>
    <row r="158" s="163" customFormat="1" spans="1:5">
      <c r="A158" s="181">
        <v>2012804</v>
      </c>
      <c r="B158" s="308" t="s">
        <v>92</v>
      </c>
      <c r="C158" s="321">
        <v>0</v>
      </c>
      <c r="D158" s="322">
        <v>0</v>
      </c>
      <c r="E158" s="323"/>
    </row>
    <row r="159" s="163" customFormat="1" spans="1:5">
      <c r="A159" s="181">
        <v>2012850</v>
      </c>
      <c r="B159" s="308" t="s">
        <v>87</v>
      </c>
      <c r="C159" s="309">
        <v>0</v>
      </c>
      <c r="D159" s="310">
        <v>0</v>
      </c>
      <c r="E159" s="114"/>
    </row>
    <row r="160" s="163" customFormat="1" spans="1:5">
      <c r="A160" s="181">
        <v>2012899</v>
      </c>
      <c r="B160" s="308" t="s">
        <v>168</v>
      </c>
      <c r="C160" s="309">
        <v>0</v>
      </c>
      <c r="D160" s="310">
        <v>0</v>
      </c>
      <c r="E160" s="114"/>
    </row>
    <row r="161" s="207" customFormat="1" spans="1:5">
      <c r="A161" s="188">
        <v>20129</v>
      </c>
      <c r="B161" s="316" t="s">
        <v>169</v>
      </c>
      <c r="C161" s="313">
        <v>745</v>
      </c>
      <c r="D161" s="313">
        <v>718</v>
      </c>
      <c r="E161" s="176">
        <f>(D161-C161)/C161</f>
        <v>-0.036241610738255</v>
      </c>
    </row>
    <row r="162" s="163" customFormat="1" spans="1:5">
      <c r="A162" s="181">
        <v>2012901</v>
      </c>
      <c r="B162" s="311" t="s">
        <v>78</v>
      </c>
      <c r="C162" s="309">
        <v>745</v>
      </c>
      <c r="D162" s="310">
        <v>637</v>
      </c>
      <c r="E162" s="114">
        <f>(D162-C162)/C162</f>
        <v>-0.14496644295302</v>
      </c>
    </row>
    <row r="163" s="163" customFormat="1" spans="1:5">
      <c r="A163" s="181">
        <v>2012902</v>
      </c>
      <c r="B163" s="311" t="s">
        <v>79</v>
      </c>
      <c r="C163" s="309">
        <v>0</v>
      </c>
      <c r="D163" s="314">
        <v>81</v>
      </c>
      <c r="E163" s="114"/>
    </row>
    <row r="164" s="163" customFormat="1" spans="1:5">
      <c r="A164" s="181">
        <v>2012903</v>
      </c>
      <c r="B164" s="308" t="s">
        <v>80</v>
      </c>
      <c r="C164" s="309">
        <v>0</v>
      </c>
      <c r="D164" s="310">
        <v>0</v>
      </c>
      <c r="E164" s="114"/>
    </row>
    <row r="165" s="163" customFormat="1" spans="1:5">
      <c r="A165" s="181">
        <v>2012906</v>
      </c>
      <c r="B165" s="308" t="s">
        <v>170</v>
      </c>
      <c r="C165" s="309">
        <v>0</v>
      </c>
      <c r="D165" s="310">
        <v>0</v>
      </c>
      <c r="E165" s="114"/>
    </row>
    <row r="166" s="163" customFormat="1" spans="1:5">
      <c r="A166" s="181">
        <v>2012950</v>
      </c>
      <c r="B166" s="311" t="s">
        <v>87</v>
      </c>
      <c r="C166" s="309">
        <v>0</v>
      </c>
      <c r="D166" s="310">
        <v>0</v>
      </c>
      <c r="E166" s="114"/>
    </row>
    <row r="167" s="163" customFormat="1" spans="1:5">
      <c r="A167" s="181">
        <v>2012999</v>
      </c>
      <c r="B167" s="311" t="s">
        <v>171</v>
      </c>
      <c r="C167" s="309">
        <v>0</v>
      </c>
      <c r="D167" s="310">
        <v>0</v>
      </c>
      <c r="E167" s="114"/>
    </row>
    <row r="168" s="207" customFormat="1" spans="1:5">
      <c r="A168" s="188">
        <v>20131</v>
      </c>
      <c r="B168" s="316" t="s">
        <v>172</v>
      </c>
      <c r="C168" s="313">
        <v>1500</v>
      </c>
      <c r="D168" s="313">
        <v>1674</v>
      </c>
      <c r="E168" s="176">
        <f>(D168-C168)/C168</f>
        <v>0.116</v>
      </c>
    </row>
    <row r="169" s="163" customFormat="1" spans="1:5">
      <c r="A169" s="181">
        <v>2013101</v>
      </c>
      <c r="B169" s="311" t="s">
        <v>78</v>
      </c>
      <c r="C169" s="309">
        <v>1313</v>
      </c>
      <c r="D169" s="310">
        <v>969</v>
      </c>
      <c r="E169" s="114">
        <f>(D169-C169)/C169</f>
        <v>-0.261995430312262</v>
      </c>
    </row>
    <row r="170" s="163" customFormat="1" spans="1:5">
      <c r="A170" s="181">
        <v>2013102</v>
      </c>
      <c r="B170" s="308" t="s">
        <v>79</v>
      </c>
      <c r="C170" s="309">
        <v>0</v>
      </c>
      <c r="D170" s="310">
        <v>0</v>
      </c>
      <c r="E170" s="114"/>
    </row>
    <row r="171" s="163" customFormat="1" spans="1:5">
      <c r="A171" s="181">
        <v>2013103</v>
      </c>
      <c r="B171" s="308" t="s">
        <v>80</v>
      </c>
      <c r="C171" s="309">
        <v>0</v>
      </c>
      <c r="D171" s="310">
        <v>0</v>
      </c>
      <c r="E171" s="114"/>
    </row>
    <row r="172" s="163" customFormat="1" spans="1:5">
      <c r="A172" s="181">
        <v>2013105</v>
      </c>
      <c r="B172" s="308" t="s">
        <v>173</v>
      </c>
      <c r="C172" s="309">
        <v>0</v>
      </c>
      <c r="D172" s="310">
        <v>0</v>
      </c>
      <c r="E172" s="114"/>
    </row>
    <row r="173" s="163" customFormat="1" spans="1:5">
      <c r="A173" s="181">
        <v>2013150</v>
      </c>
      <c r="B173" s="311" t="s">
        <v>87</v>
      </c>
      <c r="C173" s="309">
        <v>0</v>
      </c>
      <c r="D173" s="310">
        <v>228</v>
      </c>
      <c r="E173" s="114"/>
    </row>
    <row r="174" s="163" customFormat="1" spans="1:5">
      <c r="A174" s="181">
        <v>2013199</v>
      </c>
      <c r="B174" s="311" t="s">
        <v>174</v>
      </c>
      <c r="C174" s="309">
        <v>187</v>
      </c>
      <c r="D174" s="310">
        <v>477</v>
      </c>
      <c r="E174" s="114">
        <f>(D174-C174)/C174</f>
        <v>1.55080213903743</v>
      </c>
    </row>
    <row r="175" s="207" customFormat="1" spans="1:5">
      <c r="A175" s="188">
        <v>20132</v>
      </c>
      <c r="B175" s="316" t="s">
        <v>175</v>
      </c>
      <c r="C175" s="313">
        <v>4807</v>
      </c>
      <c r="D175" s="313">
        <v>890</v>
      </c>
      <c r="E175" s="176">
        <f>(D175-C175)/C175</f>
        <v>-0.814853338880799</v>
      </c>
    </row>
    <row r="176" s="163" customFormat="1" spans="1:5">
      <c r="A176" s="181">
        <v>2013201</v>
      </c>
      <c r="B176" s="308" t="s">
        <v>78</v>
      </c>
      <c r="C176" s="309">
        <v>4704</v>
      </c>
      <c r="D176" s="310">
        <v>880</v>
      </c>
      <c r="E176" s="114">
        <f>(D176-C176)/C176</f>
        <v>-0.812925170068027</v>
      </c>
    </row>
    <row r="177" s="163" customFormat="1" spans="1:5">
      <c r="A177" s="181">
        <v>2013202</v>
      </c>
      <c r="B177" s="308" t="s">
        <v>79</v>
      </c>
      <c r="C177" s="309">
        <v>0</v>
      </c>
      <c r="D177" s="310">
        <v>0</v>
      </c>
      <c r="E177" s="114"/>
    </row>
    <row r="178" s="163" customFormat="1" spans="1:5">
      <c r="A178" s="181">
        <v>2013203</v>
      </c>
      <c r="B178" s="308" t="s">
        <v>80</v>
      </c>
      <c r="C178" s="309">
        <v>0</v>
      </c>
      <c r="D178" s="310">
        <v>0</v>
      </c>
      <c r="E178" s="114"/>
    </row>
    <row r="179" s="163" customFormat="1" spans="1:5">
      <c r="A179" s="181">
        <v>2013204</v>
      </c>
      <c r="B179" s="308" t="s">
        <v>176</v>
      </c>
      <c r="C179" s="309">
        <v>0</v>
      </c>
      <c r="D179" s="310">
        <v>0</v>
      </c>
      <c r="E179" s="114"/>
    </row>
    <row r="180" s="163" customFormat="1" spans="1:5">
      <c r="A180" s="181">
        <v>2013250</v>
      </c>
      <c r="B180" s="308" t="s">
        <v>87</v>
      </c>
      <c r="C180" s="309">
        <v>0</v>
      </c>
      <c r="D180" s="310">
        <v>0</v>
      </c>
      <c r="E180" s="114"/>
    </row>
    <row r="181" s="163" customFormat="1" spans="1:5">
      <c r="A181" s="181">
        <v>2013299</v>
      </c>
      <c r="B181" s="311" t="s">
        <v>177</v>
      </c>
      <c r="C181" s="309">
        <v>103</v>
      </c>
      <c r="D181" s="314">
        <v>10</v>
      </c>
      <c r="E181" s="114">
        <f>(D181-C181)/C181</f>
        <v>-0.902912621359223</v>
      </c>
    </row>
    <row r="182" s="207" customFormat="1" spans="1:5">
      <c r="A182" s="188">
        <v>20133</v>
      </c>
      <c r="B182" s="316" t="s">
        <v>178</v>
      </c>
      <c r="C182" s="313">
        <v>147</v>
      </c>
      <c r="D182" s="313">
        <v>139</v>
      </c>
      <c r="E182" s="176">
        <f>(D182-C182)/C182</f>
        <v>-0.054421768707483</v>
      </c>
    </row>
    <row r="183" s="163" customFormat="1" spans="1:5">
      <c r="A183" s="181">
        <v>2013301</v>
      </c>
      <c r="B183" s="312" t="s">
        <v>78</v>
      </c>
      <c r="C183" s="309">
        <v>127</v>
      </c>
      <c r="D183" s="310">
        <v>139</v>
      </c>
      <c r="E183" s="114">
        <f>(D183-C183)/C183</f>
        <v>0.094488188976378</v>
      </c>
    </row>
    <row r="184" s="163" customFormat="1" spans="1:5">
      <c r="A184" s="181">
        <v>2013302</v>
      </c>
      <c r="B184" s="308" t="s">
        <v>79</v>
      </c>
      <c r="C184" s="309">
        <v>0</v>
      </c>
      <c r="D184" s="310">
        <v>0</v>
      </c>
      <c r="E184" s="114"/>
    </row>
    <row r="185" s="163" customFormat="1" spans="1:5">
      <c r="A185" s="181">
        <v>2013303</v>
      </c>
      <c r="B185" s="308" t="s">
        <v>80</v>
      </c>
      <c r="C185" s="309">
        <v>0</v>
      </c>
      <c r="D185" s="310">
        <v>0</v>
      </c>
      <c r="E185" s="114"/>
    </row>
    <row r="186" s="163" customFormat="1" spans="1:5">
      <c r="A186" s="181">
        <v>2013304</v>
      </c>
      <c r="B186" s="308" t="s">
        <v>179</v>
      </c>
      <c r="C186" s="309">
        <v>0</v>
      </c>
      <c r="D186" s="310">
        <v>0</v>
      </c>
      <c r="E186" s="114"/>
    </row>
    <row r="187" s="163" customFormat="1" spans="1:5">
      <c r="A187" s="181">
        <v>2013350</v>
      </c>
      <c r="B187" s="308" t="s">
        <v>87</v>
      </c>
      <c r="C187" s="309">
        <v>0</v>
      </c>
      <c r="D187" s="310">
        <v>0</v>
      </c>
      <c r="E187" s="114"/>
    </row>
    <row r="188" s="163" customFormat="1" spans="1:5">
      <c r="A188" s="181">
        <v>2013399</v>
      </c>
      <c r="B188" s="311" t="s">
        <v>180</v>
      </c>
      <c r="C188" s="309">
        <v>20</v>
      </c>
      <c r="D188" s="310">
        <v>0</v>
      </c>
      <c r="E188" s="114">
        <f>(D188-C188)/C188</f>
        <v>-1</v>
      </c>
    </row>
    <row r="189" s="207" customFormat="1" spans="1:5">
      <c r="A189" s="188">
        <v>20134</v>
      </c>
      <c r="B189" s="316" t="s">
        <v>181</v>
      </c>
      <c r="C189" s="313">
        <v>294</v>
      </c>
      <c r="D189" s="313">
        <v>236</v>
      </c>
      <c r="E189" s="176">
        <f>(D189-C189)/C189</f>
        <v>-0.197278911564626</v>
      </c>
    </row>
    <row r="190" s="163" customFormat="1" spans="1:5">
      <c r="A190" s="181">
        <v>2013401</v>
      </c>
      <c r="B190" s="311" t="s">
        <v>78</v>
      </c>
      <c r="C190" s="309">
        <v>294</v>
      </c>
      <c r="D190" s="310">
        <v>186</v>
      </c>
      <c r="E190" s="114">
        <f>(D190-C190)/C190</f>
        <v>-0.36734693877551</v>
      </c>
    </row>
    <row r="191" s="163" customFormat="1" spans="1:5">
      <c r="A191" s="181">
        <v>2013402</v>
      </c>
      <c r="B191" s="308" t="s">
        <v>79</v>
      </c>
      <c r="C191" s="309">
        <v>0</v>
      </c>
      <c r="D191" s="310">
        <v>0</v>
      </c>
      <c r="E191" s="114"/>
    </row>
    <row r="192" s="163" customFormat="1" spans="1:5">
      <c r="A192" s="181">
        <v>2013403</v>
      </c>
      <c r="B192" s="308" t="s">
        <v>80</v>
      </c>
      <c r="C192" s="309">
        <v>0</v>
      </c>
      <c r="D192" s="310">
        <v>0</v>
      </c>
      <c r="E192" s="114"/>
    </row>
    <row r="193" s="163" customFormat="1" spans="1:5">
      <c r="A193" s="181">
        <v>2013404</v>
      </c>
      <c r="B193" s="308" t="s">
        <v>182</v>
      </c>
      <c r="C193" s="309">
        <v>0</v>
      </c>
      <c r="D193" s="310">
        <v>0</v>
      </c>
      <c r="E193" s="114"/>
    </row>
    <row r="194" s="163" customFormat="1" spans="1:5">
      <c r="A194" s="181">
        <v>2013405</v>
      </c>
      <c r="B194" s="308" t="s">
        <v>183</v>
      </c>
      <c r="C194" s="309">
        <v>0</v>
      </c>
      <c r="D194" s="310">
        <v>0</v>
      </c>
      <c r="E194" s="114"/>
    </row>
    <row r="195" s="163" customFormat="1" spans="1:5">
      <c r="A195" s="181">
        <v>2013450</v>
      </c>
      <c r="B195" s="308" t="s">
        <v>87</v>
      </c>
      <c r="C195" s="309">
        <v>0</v>
      </c>
      <c r="D195" s="310">
        <v>0</v>
      </c>
      <c r="E195" s="323"/>
    </row>
    <row r="196" s="163" customFormat="1" spans="1:5">
      <c r="A196" s="181">
        <v>2013499</v>
      </c>
      <c r="B196" s="311" t="s">
        <v>184</v>
      </c>
      <c r="C196" s="309">
        <v>0</v>
      </c>
      <c r="D196" s="314">
        <v>50</v>
      </c>
      <c r="E196" s="323"/>
    </row>
    <row r="197" s="207" customFormat="1" spans="1:5">
      <c r="A197" s="188">
        <v>20135</v>
      </c>
      <c r="B197" s="316" t="s">
        <v>185</v>
      </c>
      <c r="C197" s="313">
        <v>0</v>
      </c>
      <c r="D197" s="313">
        <v>0</v>
      </c>
      <c r="E197" s="324"/>
    </row>
    <row r="198" s="163" customFormat="1" spans="1:5">
      <c r="A198" s="181">
        <v>2013501</v>
      </c>
      <c r="B198" s="311" t="s">
        <v>78</v>
      </c>
      <c r="C198" s="309">
        <v>0</v>
      </c>
      <c r="D198" s="310">
        <v>0</v>
      </c>
      <c r="E198" s="114"/>
    </row>
    <row r="199" s="163" customFormat="1" spans="1:5">
      <c r="A199" s="181">
        <v>2013502</v>
      </c>
      <c r="B199" s="312" t="s">
        <v>79</v>
      </c>
      <c r="C199" s="309">
        <v>0</v>
      </c>
      <c r="D199" s="310">
        <v>0</v>
      </c>
      <c r="E199" s="114"/>
    </row>
    <row r="200" s="163" customFormat="1" spans="1:5">
      <c r="A200" s="181">
        <v>2013503</v>
      </c>
      <c r="B200" s="308" t="s">
        <v>80</v>
      </c>
      <c r="C200" s="325">
        <v>0</v>
      </c>
      <c r="D200" s="326">
        <v>0</v>
      </c>
      <c r="E200" s="327"/>
    </row>
    <row r="201" s="163" customFormat="1" spans="1:5">
      <c r="A201" s="181">
        <v>2013550</v>
      </c>
      <c r="B201" s="308" t="s">
        <v>87</v>
      </c>
      <c r="C201" s="325">
        <v>0</v>
      </c>
      <c r="D201" s="326">
        <v>0</v>
      </c>
      <c r="E201" s="327"/>
    </row>
    <row r="202" s="163" customFormat="1" spans="1:5">
      <c r="A202" s="181">
        <v>2013599</v>
      </c>
      <c r="B202" s="308" t="s">
        <v>186</v>
      </c>
      <c r="C202" s="325">
        <v>0</v>
      </c>
      <c r="D202" s="326">
        <v>0</v>
      </c>
      <c r="E202" s="327"/>
    </row>
    <row r="203" s="207" customFormat="1" spans="1:5">
      <c r="A203" s="188">
        <v>20136</v>
      </c>
      <c r="B203" s="316" t="s">
        <v>187</v>
      </c>
      <c r="C203" s="328">
        <v>0</v>
      </c>
      <c r="D203" s="328">
        <v>0</v>
      </c>
      <c r="E203" s="329"/>
    </row>
    <row r="204" s="163" customFormat="1" spans="1:5">
      <c r="A204" s="181">
        <v>2013601</v>
      </c>
      <c r="B204" s="311" t="s">
        <v>78</v>
      </c>
      <c r="C204" s="325">
        <v>0</v>
      </c>
      <c r="D204" s="326">
        <v>0</v>
      </c>
      <c r="E204" s="327"/>
    </row>
    <row r="205" s="163" customFormat="1" spans="1:5">
      <c r="A205" s="181">
        <v>2013602</v>
      </c>
      <c r="B205" s="311" t="s">
        <v>79</v>
      </c>
      <c r="C205" s="325">
        <v>0</v>
      </c>
      <c r="D205" s="326">
        <v>0</v>
      </c>
      <c r="E205" s="327"/>
    </row>
    <row r="206" s="163" customFormat="1" spans="1:5">
      <c r="A206" s="181">
        <v>2013603</v>
      </c>
      <c r="B206" s="308" t="s">
        <v>80</v>
      </c>
      <c r="C206" s="325">
        <v>0</v>
      </c>
      <c r="D206" s="326">
        <v>0</v>
      </c>
      <c r="E206" s="327"/>
    </row>
    <row r="207" s="163" customFormat="1" spans="1:5">
      <c r="A207" s="181">
        <v>2013650</v>
      </c>
      <c r="B207" s="308" t="s">
        <v>87</v>
      </c>
      <c r="C207" s="325">
        <v>0</v>
      </c>
      <c r="D207" s="326">
        <v>0</v>
      </c>
      <c r="E207" s="327"/>
    </row>
    <row r="208" s="163" customFormat="1" spans="1:5">
      <c r="A208" s="181">
        <v>2013699</v>
      </c>
      <c r="B208" s="308" t="s">
        <v>188</v>
      </c>
      <c r="C208" s="325">
        <v>0</v>
      </c>
      <c r="D208" s="326">
        <v>0</v>
      </c>
      <c r="E208" s="327"/>
    </row>
    <row r="209" s="207" customFormat="1" spans="1:5">
      <c r="A209" s="188">
        <v>20137</v>
      </c>
      <c r="B209" s="306" t="s">
        <v>189</v>
      </c>
      <c r="C209" s="328">
        <v>178</v>
      </c>
      <c r="D209" s="328">
        <v>0</v>
      </c>
      <c r="E209" s="329">
        <f>(D209-C209)/C209</f>
        <v>-1</v>
      </c>
    </row>
    <row r="210" s="163" customFormat="1" spans="1:5">
      <c r="A210" s="181">
        <v>2013701</v>
      </c>
      <c r="B210" s="308" t="s">
        <v>78</v>
      </c>
      <c r="C210" s="325">
        <v>173</v>
      </c>
      <c r="D210" s="326">
        <v>0</v>
      </c>
      <c r="E210" s="327">
        <f>(D210-C210)/C210</f>
        <v>-1</v>
      </c>
    </row>
    <row r="211" s="163" customFormat="1" spans="1:5">
      <c r="A211" s="181">
        <v>2013702</v>
      </c>
      <c r="B211" s="308" t="s">
        <v>79</v>
      </c>
      <c r="C211" s="325">
        <v>0</v>
      </c>
      <c r="D211" s="326">
        <v>0</v>
      </c>
      <c r="E211" s="327"/>
    </row>
    <row r="212" s="163" customFormat="1" spans="1:5">
      <c r="A212" s="181">
        <v>2013703</v>
      </c>
      <c r="B212" s="308" t="s">
        <v>80</v>
      </c>
      <c r="C212" s="325">
        <v>0</v>
      </c>
      <c r="D212" s="326">
        <v>0</v>
      </c>
      <c r="E212" s="327"/>
    </row>
    <row r="213" s="163" customFormat="1" spans="1:5">
      <c r="A213" s="181">
        <v>2013704</v>
      </c>
      <c r="B213" s="308" t="s">
        <v>190</v>
      </c>
      <c r="C213" s="325">
        <v>0</v>
      </c>
      <c r="D213" s="326">
        <v>0</v>
      </c>
      <c r="E213" s="327"/>
    </row>
    <row r="214" s="163" customFormat="1" spans="1:5">
      <c r="A214" s="181">
        <v>2013750</v>
      </c>
      <c r="B214" s="308" t="s">
        <v>87</v>
      </c>
      <c r="C214" s="325">
        <v>0</v>
      </c>
      <c r="D214" s="326">
        <v>0</v>
      </c>
      <c r="E214" s="327"/>
    </row>
    <row r="215" s="163" customFormat="1" spans="1:5">
      <c r="A215" s="181">
        <v>2013799</v>
      </c>
      <c r="B215" s="308" t="s">
        <v>191</v>
      </c>
      <c r="C215" s="325">
        <v>5</v>
      </c>
      <c r="D215" s="326">
        <v>0</v>
      </c>
      <c r="E215" s="327">
        <f>(D215-C215)/C215</f>
        <v>-1</v>
      </c>
    </row>
    <row r="216" s="207" customFormat="1" spans="1:5">
      <c r="A216" s="188">
        <v>20138</v>
      </c>
      <c r="B216" s="306" t="s">
        <v>192</v>
      </c>
      <c r="C216" s="328">
        <v>890</v>
      </c>
      <c r="D216" s="328">
        <v>600</v>
      </c>
      <c r="E216" s="329">
        <f>(D216-C216)/C216</f>
        <v>-0.325842696629214</v>
      </c>
    </row>
    <row r="217" s="163" customFormat="1" spans="1:5">
      <c r="A217" s="181">
        <v>2013801</v>
      </c>
      <c r="B217" s="308" t="s">
        <v>78</v>
      </c>
      <c r="C217" s="309">
        <v>890</v>
      </c>
      <c r="D217" s="310">
        <v>600</v>
      </c>
      <c r="E217" s="114">
        <f>(D217-C217)/C217</f>
        <v>-0.325842696629214</v>
      </c>
    </row>
    <row r="218" s="163" customFormat="1" spans="1:5">
      <c r="A218" s="181">
        <v>2013802</v>
      </c>
      <c r="B218" s="308" t="s">
        <v>79</v>
      </c>
      <c r="C218" s="309">
        <v>0</v>
      </c>
      <c r="D218" s="310">
        <v>0</v>
      </c>
      <c r="E218" s="114"/>
    </row>
    <row r="219" s="163" customFormat="1" spans="1:5">
      <c r="A219" s="181">
        <v>2013803</v>
      </c>
      <c r="B219" s="308" t="s">
        <v>80</v>
      </c>
      <c r="C219" s="309">
        <v>0</v>
      </c>
      <c r="D219" s="310">
        <v>0</v>
      </c>
      <c r="E219" s="114"/>
    </row>
    <row r="220" s="163" customFormat="1" spans="1:5">
      <c r="A220" s="181">
        <v>2013804</v>
      </c>
      <c r="B220" s="308" t="s">
        <v>193</v>
      </c>
      <c r="C220" s="309">
        <v>0</v>
      </c>
      <c r="D220" s="310">
        <v>0</v>
      </c>
      <c r="E220" s="114"/>
    </row>
    <row r="221" s="163" customFormat="1" spans="1:5">
      <c r="A221" s="181">
        <v>2013805</v>
      </c>
      <c r="B221" s="308" t="s">
        <v>194</v>
      </c>
      <c r="C221" s="309">
        <v>0</v>
      </c>
      <c r="D221" s="310">
        <v>0</v>
      </c>
      <c r="E221" s="114"/>
    </row>
    <row r="222" s="163" customFormat="1" spans="1:5">
      <c r="A222" s="181">
        <v>2013808</v>
      </c>
      <c r="B222" s="308" t="s">
        <v>119</v>
      </c>
      <c r="C222" s="309">
        <v>0</v>
      </c>
      <c r="D222" s="310">
        <v>0</v>
      </c>
      <c r="E222" s="114"/>
    </row>
    <row r="223" s="163" customFormat="1" spans="1:5">
      <c r="A223" s="181">
        <v>2013810</v>
      </c>
      <c r="B223" s="308" t="s">
        <v>195</v>
      </c>
      <c r="C223" s="309">
        <v>0</v>
      </c>
      <c r="D223" s="310">
        <v>0</v>
      </c>
      <c r="E223" s="114"/>
    </row>
    <row r="224" s="163" customFormat="1" spans="1:5">
      <c r="A224" s="181">
        <v>2013812</v>
      </c>
      <c r="B224" s="308" t="s">
        <v>196</v>
      </c>
      <c r="C224" s="309">
        <v>0</v>
      </c>
      <c r="D224" s="310">
        <v>0</v>
      </c>
      <c r="E224" s="114"/>
    </row>
    <row r="225" s="163" customFormat="1" spans="1:5">
      <c r="A225" s="181">
        <v>2013813</v>
      </c>
      <c r="B225" s="308" t="s">
        <v>197</v>
      </c>
      <c r="C225" s="309">
        <v>0</v>
      </c>
      <c r="D225" s="310">
        <v>0</v>
      </c>
      <c r="E225" s="114"/>
    </row>
    <row r="226" s="163" customFormat="1" spans="1:5">
      <c r="A226" s="181">
        <v>2013814</v>
      </c>
      <c r="B226" s="308" t="s">
        <v>198</v>
      </c>
      <c r="C226" s="309">
        <v>0</v>
      </c>
      <c r="D226" s="310">
        <v>0</v>
      </c>
      <c r="E226" s="114"/>
    </row>
    <row r="227" s="163" customFormat="1" spans="1:5">
      <c r="A227" s="181">
        <v>2013815</v>
      </c>
      <c r="B227" s="308" t="s">
        <v>199</v>
      </c>
      <c r="C227" s="309">
        <v>0</v>
      </c>
      <c r="D227" s="310">
        <v>0</v>
      </c>
      <c r="E227" s="114"/>
    </row>
    <row r="228" s="163" customFormat="1" spans="1:5">
      <c r="A228" s="181">
        <v>2013816</v>
      </c>
      <c r="B228" s="308" t="s">
        <v>200</v>
      </c>
      <c r="C228" s="309">
        <v>0</v>
      </c>
      <c r="D228" s="310">
        <v>0</v>
      </c>
      <c r="E228" s="114"/>
    </row>
    <row r="229" s="163" customFormat="1" spans="1:5">
      <c r="A229" s="181">
        <v>2013850</v>
      </c>
      <c r="B229" s="308" t="s">
        <v>87</v>
      </c>
      <c r="C229" s="309">
        <v>0</v>
      </c>
      <c r="D229" s="310">
        <v>0</v>
      </c>
      <c r="E229" s="114"/>
    </row>
    <row r="230" s="163" customFormat="1" spans="1:5">
      <c r="A230" s="181">
        <v>2013899</v>
      </c>
      <c r="B230" s="308" t="s">
        <v>201</v>
      </c>
      <c r="C230" s="309">
        <v>0</v>
      </c>
      <c r="D230" s="310">
        <v>0</v>
      </c>
      <c r="E230" s="114"/>
    </row>
    <row r="231" s="207" customFormat="1" spans="1:5">
      <c r="A231" s="188">
        <v>20199</v>
      </c>
      <c r="B231" s="306" t="s">
        <v>202</v>
      </c>
      <c r="C231" s="313">
        <v>0</v>
      </c>
      <c r="D231" s="313">
        <v>0</v>
      </c>
      <c r="E231" s="176"/>
    </row>
    <row r="232" s="163" customFormat="1" spans="1:5">
      <c r="A232" s="181">
        <v>2019901</v>
      </c>
      <c r="B232" s="311" t="s">
        <v>203</v>
      </c>
      <c r="C232" s="309">
        <v>0</v>
      </c>
      <c r="D232" s="310">
        <v>0</v>
      </c>
      <c r="E232" s="114"/>
    </row>
    <row r="233" s="163" customFormat="1" spans="1:5">
      <c r="A233" s="181">
        <v>2019999</v>
      </c>
      <c r="B233" s="311" t="s">
        <v>204</v>
      </c>
      <c r="C233" s="309">
        <v>0</v>
      </c>
      <c r="D233" s="314">
        <v>0</v>
      </c>
      <c r="E233" s="114"/>
    </row>
    <row r="234" s="206" customFormat="1" spans="1:5">
      <c r="A234" s="303">
        <v>202</v>
      </c>
      <c r="B234" s="304" t="s">
        <v>205</v>
      </c>
      <c r="C234" s="305">
        <v>0</v>
      </c>
      <c r="D234" s="305">
        <v>0</v>
      </c>
      <c r="E234" s="115"/>
    </row>
    <row r="235" s="207" customFormat="1" spans="1:5">
      <c r="A235" s="188">
        <v>20205</v>
      </c>
      <c r="B235" s="306" t="s">
        <v>206</v>
      </c>
      <c r="C235" s="313">
        <v>0</v>
      </c>
      <c r="D235" s="313">
        <v>0</v>
      </c>
      <c r="E235" s="330"/>
    </row>
    <row r="236" s="163" customFormat="1" spans="1:5">
      <c r="A236" s="181">
        <v>2020503</v>
      </c>
      <c r="B236" s="308" t="s">
        <v>207</v>
      </c>
      <c r="C236" s="309"/>
      <c r="D236" s="310">
        <v>0</v>
      </c>
      <c r="E236" s="331"/>
    </row>
    <row r="237" s="163" customFormat="1" spans="1:5">
      <c r="A237" s="181">
        <v>2020504</v>
      </c>
      <c r="B237" s="308" t="s">
        <v>208</v>
      </c>
      <c r="C237" s="309"/>
      <c r="D237" s="310">
        <v>0</v>
      </c>
      <c r="E237" s="331"/>
    </row>
    <row r="238" s="163" customFormat="1" spans="1:5">
      <c r="A238" s="181">
        <v>2020505</v>
      </c>
      <c r="B238" s="308" t="s">
        <v>209</v>
      </c>
      <c r="C238" s="309"/>
      <c r="D238" s="310"/>
      <c r="E238" s="331"/>
    </row>
    <row r="239" s="163" customFormat="1" spans="1:5">
      <c r="A239" s="181">
        <v>2020599</v>
      </c>
      <c r="B239" s="308" t="s">
        <v>210</v>
      </c>
      <c r="C239" s="309"/>
      <c r="D239" s="310"/>
      <c r="E239" s="331"/>
    </row>
    <row r="240" s="207" customFormat="1" spans="1:5">
      <c r="A240" s="188">
        <v>20206</v>
      </c>
      <c r="B240" s="306" t="s">
        <v>211</v>
      </c>
      <c r="C240" s="313">
        <v>0</v>
      </c>
      <c r="D240" s="313">
        <v>0</v>
      </c>
      <c r="E240" s="330"/>
    </row>
    <row r="241" s="163" customFormat="1" spans="1:5">
      <c r="A241" s="181">
        <v>2020601</v>
      </c>
      <c r="B241" s="308" t="s">
        <v>212</v>
      </c>
      <c r="C241" s="309"/>
      <c r="D241" s="310"/>
      <c r="E241" s="331"/>
    </row>
    <row r="242" s="207" customFormat="1" spans="1:5">
      <c r="A242" s="188">
        <v>20299</v>
      </c>
      <c r="B242" s="306" t="s">
        <v>213</v>
      </c>
      <c r="C242" s="313">
        <v>0</v>
      </c>
      <c r="D242" s="313">
        <v>0</v>
      </c>
      <c r="E242" s="330"/>
    </row>
    <row r="243" s="163" customFormat="1" spans="1:5">
      <c r="A243" s="181">
        <v>2029999</v>
      </c>
      <c r="B243" s="308" t="s">
        <v>214</v>
      </c>
      <c r="C243" s="309"/>
      <c r="D243" s="310"/>
      <c r="E243" s="331"/>
    </row>
    <row r="244" s="206" customFormat="1" spans="1:5">
      <c r="A244" s="303">
        <v>203</v>
      </c>
      <c r="B244" s="304" t="s">
        <v>215</v>
      </c>
      <c r="C244" s="305">
        <v>0</v>
      </c>
      <c r="D244" s="305">
        <v>0</v>
      </c>
      <c r="E244" s="115"/>
    </row>
    <row r="245" s="207" customFormat="1" spans="1:5">
      <c r="A245" s="188">
        <v>20301</v>
      </c>
      <c r="B245" s="320" t="s">
        <v>216</v>
      </c>
      <c r="C245" s="313">
        <v>0</v>
      </c>
      <c r="D245" s="313">
        <v>0</v>
      </c>
      <c r="E245" s="176"/>
    </row>
    <row r="246" s="163" customFormat="1" spans="1:5">
      <c r="A246" s="181">
        <v>2030101</v>
      </c>
      <c r="B246" s="312" t="s">
        <v>217</v>
      </c>
      <c r="C246" s="309"/>
      <c r="D246" s="310">
        <v>0</v>
      </c>
      <c r="E246" s="114"/>
    </row>
    <row r="247" s="163" customFormat="1" spans="1:5">
      <c r="A247" s="181">
        <v>2030102</v>
      </c>
      <c r="B247" s="312" t="s">
        <v>218</v>
      </c>
      <c r="C247" s="309"/>
      <c r="D247" s="310">
        <v>0</v>
      </c>
      <c r="E247" s="114"/>
    </row>
    <row r="248" s="163" customFormat="1" spans="1:5">
      <c r="A248" s="181">
        <v>2030199</v>
      </c>
      <c r="B248" s="312" t="s">
        <v>219</v>
      </c>
      <c r="C248" s="309"/>
      <c r="D248" s="310">
        <v>0</v>
      </c>
      <c r="E248" s="114"/>
    </row>
    <row r="249" s="207" customFormat="1" spans="1:5">
      <c r="A249" s="188">
        <v>20304</v>
      </c>
      <c r="B249" s="320" t="s">
        <v>220</v>
      </c>
      <c r="C249" s="313">
        <v>0</v>
      </c>
      <c r="D249" s="313">
        <v>0</v>
      </c>
      <c r="E249" s="176"/>
    </row>
    <row r="250" s="163" customFormat="1" spans="1:5">
      <c r="A250" s="181">
        <v>2030401</v>
      </c>
      <c r="B250" s="312" t="s">
        <v>221</v>
      </c>
      <c r="C250" s="309"/>
      <c r="D250" s="310">
        <v>0</v>
      </c>
      <c r="E250" s="114"/>
    </row>
    <row r="251" s="207" customFormat="1" spans="1:5">
      <c r="A251" s="188">
        <v>20305</v>
      </c>
      <c r="B251" s="320" t="s">
        <v>222</v>
      </c>
      <c r="C251" s="313">
        <v>0</v>
      </c>
      <c r="D251" s="313">
        <v>0</v>
      </c>
      <c r="E251" s="176"/>
    </row>
    <row r="252" s="163" customFormat="1" spans="1:5">
      <c r="A252" s="181">
        <v>2030501</v>
      </c>
      <c r="B252" s="312" t="s">
        <v>223</v>
      </c>
      <c r="C252" s="309"/>
      <c r="D252" s="310">
        <v>0</v>
      </c>
      <c r="E252" s="114"/>
    </row>
    <row r="253" s="207" customFormat="1" spans="1:5">
      <c r="A253" s="188">
        <v>20306</v>
      </c>
      <c r="B253" s="316" t="s">
        <v>224</v>
      </c>
      <c r="C253" s="313">
        <v>0</v>
      </c>
      <c r="D253" s="313">
        <v>0</v>
      </c>
      <c r="E253" s="176"/>
    </row>
    <row r="254" s="163" customFormat="1" spans="1:5">
      <c r="A254" s="181">
        <v>2030601</v>
      </c>
      <c r="B254" s="311" t="s">
        <v>225</v>
      </c>
      <c r="C254" s="309">
        <v>0</v>
      </c>
      <c r="D254" s="310"/>
      <c r="E254" s="114"/>
    </row>
    <row r="255" s="163" customFormat="1" spans="1:5">
      <c r="A255" s="181">
        <v>2030602</v>
      </c>
      <c r="B255" s="308" t="s">
        <v>226</v>
      </c>
      <c r="C255" s="309">
        <v>0</v>
      </c>
      <c r="D255" s="310"/>
      <c r="E255" s="114"/>
    </row>
    <row r="256" s="163" customFormat="1" spans="1:5">
      <c r="A256" s="181">
        <v>2030603</v>
      </c>
      <c r="B256" s="308" t="s">
        <v>227</v>
      </c>
      <c r="C256" s="309">
        <v>0</v>
      </c>
      <c r="D256" s="310"/>
      <c r="E256" s="114"/>
    </row>
    <row r="257" s="163" customFormat="1" spans="1:5">
      <c r="A257" s="181">
        <v>2030604</v>
      </c>
      <c r="B257" s="308" t="s">
        <v>228</v>
      </c>
      <c r="C257" s="309">
        <v>0</v>
      </c>
      <c r="D257" s="314"/>
      <c r="E257" s="114"/>
    </row>
    <row r="258" s="163" customFormat="1" spans="1:5">
      <c r="A258" s="181">
        <v>2030607</v>
      </c>
      <c r="B258" s="311" t="s">
        <v>229</v>
      </c>
      <c r="C258" s="309">
        <v>0</v>
      </c>
      <c r="D258" s="314"/>
      <c r="E258" s="114"/>
    </row>
    <row r="259" s="163" customFormat="1" spans="1:5">
      <c r="A259" s="181">
        <v>2030608</v>
      </c>
      <c r="B259" s="311" t="s">
        <v>230</v>
      </c>
      <c r="C259" s="309">
        <v>0</v>
      </c>
      <c r="D259" s="314"/>
      <c r="E259" s="114"/>
    </row>
    <row r="260" s="163" customFormat="1" spans="1:5">
      <c r="A260" s="181">
        <v>2030699</v>
      </c>
      <c r="B260" s="311" t="s">
        <v>231</v>
      </c>
      <c r="C260" s="309">
        <v>0</v>
      </c>
      <c r="D260" s="314"/>
      <c r="E260" s="114"/>
    </row>
    <row r="261" s="207" customFormat="1" spans="1:5">
      <c r="A261" s="188">
        <v>20399</v>
      </c>
      <c r="B261" s="316" t="s">
        <v>232</v>
      </c>
      <c r="C261" s="313">
        <v>0</v>
      </c>
      <c r="D261" s="313">
        <v>0</v>
      </c>
      <c r="E261" s="176"/>
    </row>
    <row r="262" s="163" customFormat="1" spans="1:5">
      <c r="A262" s="181">
        <v>2039999</v>
      </c>
      <c r="B262" s="311" t="s">
        <v>233</v>
      </c>
      <c r="C262" s="309"/>
      <c r="D262" s="314"/>
      <c r="E262" s="114"/>
    </row>
    <row r="263" s="206" customFormat="1" spans="1:5">
      <c r="A263" s="303">
        <v>204</v>
      </c>
      <c r="B263" s="304" t="s">
        <v>234</v>
      </c>
      <c r="C263" s="305">
        <v>18132</v>
      </c>
      <c r="D263" s="305">
        <v>6544</v>
      </c>
      <c r="E263" s="115">
        <f>(D263-C263)/C263</f>
        <v>-0.639091109640415</v>
      </c>
    </row>
    <row r="264" s="207" customFormat="1" spans="1:5">
      <c r="A264" s="188">
        <v>20401</v>
      </c>
      <c r="B264" s="306" t="s">
        <v>235</v>
      </c>
      <c r="C264" s="313">
        <v>0</v>
      </c>
      <c r="D264" s="313">
        <v>0</v>
      </c>
      <c r="E264" s="176"/>
    </row>
    <row r="265" s="163" customFormat="1" spans="1:5">
      <c r="A265" s="181">
        <v>2040101</v>
      </c>
      <c r="B265" s="308" t="s">
        <v>236</v>
      </c>
      <c r="C265" s="309">
        <v>0</v>
      </c>
      <c r="D265" s="310">
        <v>0</v>
      </c>
      <c r="E265" s="114"/>
    </row>
    <row r="266" s="163" customFormat="1" spans="1:5">
      <c r="A266" s="181">
        <v>2040199</v>
      </c>
      <c r="B266" s="311" t="s">
        <v>237</v>
      </c>
      <c r="C266" s="309">
        <v>0</v>
      </c>
      <c r="D266" s="310">
        <v>0</v>
      </c>
      <c r="E266" s="114"/>
    </row>
    <row r="267" s="207" customFormat="1" spans="1:5">
      <c r="A267" s="188">
        <v>20402</v>
      </c>
      <c r="B267" s="316" t="s">
        <v>238</v>
      </c>
      <c r="C267" s="313">
        <v>16576</v>
      </c>
      <c r="D267" s="313">
        <v>5988</v>
      </c>
      <c r="E267" s="176">
        <f>(D267-C267)/C267</f>
        <v>-0.638754826254826</v>
      </c>
    </row>
    <row r="268" s="163" customFormat="1" spans="1:5">
      <c r="A268" s="181">
        <v>2040201</v>
      </c>
      <c r="B268" s="311" t="s">
        <v>78</v>
      </c>
      <c r="C268" s="309">
        <v>16476</v>
      </c>
      <c r="D268" s="310">
        <v>4988</v>
      </c>
      <c r="E268" s="114">
        <f>(D268-C268)/C268</f>
        <v>-0.697256615683418</v>
      </c>
    </row>
    <row r="269" s="163" customFormat="1" spans="1:5">
      <c r="A269" s="181">
        <v>2040202</v>
      </c>
      <c r="B269" s="311" t="s">
        <v>79</v>
      </c>
      <c r="C269" s="309">
        <v>0</v>
      </c>
      <c r="D269" s="310">
        <v>0</v>
      </c>
      <c r="E269" s="114"/>
    </row>
    <row r="270" s="163" customFormat="1" spans="1:5">
      <c r="A270" s="181">
        <v>2040203</v>
      </c>
      <c r="B270" s="311" t="s">
        <v>80</v>
      </c>
      <c r="C270" s="309">
        <v>0</v>
      </c>
      <c r="D270" s="310">
        <v>0</v>
      </c>
      <c r="E270" s="114"/>
    </row>
    <row r="271" s="163" customFormat="1" spans="1:5">
      <c r="A271" s="181">
        <v>2040219</v>
      </c>
      <c r="B271" s="311" t="s">
        <v>119</v>
      </c>
      <c r="C271" s="309">
        <v>0</v>
      </c>
      <c r="D271" s="310">
        <v>0</v>
      </c>
      <c r="E271" s="114"/>
    </row>
    <row r="272" s="163" customFormat="1" spans="1:5">
      <c r="A272" s="181">
        <v>2040220</v>
      </c>
      <c r="B272" s="311" t="s">
        <v>239</v>
      </c>
      <c r="C272" s="309">
        <v>0</v>
      </c>
      <c r="D272" s="314">
        <v>0</v>
      </c>
      <c r="E272" s="114"/>
    </row>
    <row r="273" s="163" customFormat="1" spans="1:5">
      <c r="A273" s="181">
        <v>2040221</v>
      </c>
      <c r="B273" s="311" t="s">
        <v>240</v>
      </c>
      <c r="C273" s="309">
        <v>0</v>
      </c>
      <c r="D273" s="310">
        <v>0</v>
      </c>
      <c r="E273" s="114"/>
    </row>
    <row r="274" s="163" customFormat="1" spans="1:5">
      <c r="A274" s="181">
        <v>2040222</v>
      </c>
      <c r="B274" s="311" t="s">
        <v>241</v>
      </c>
      <c r="C274" s="309">
        <v>0</v>
      </c>
      <c r="D274" s="310">
        <v>0</v>
      </c>
      <c r="E274" s="114"/>
    </row>
    <row r="275" s="163" customFormat="1" spans="1:5">
      <c r="A275" s="181">
        <v>2040223</v>
      </c>
      <c r="B275" s="311" t="s">
        <v>242</v>
      </c>
      <c r="C275" s="309">
        <v>0</v>
      </c>
      <c r="D275" s="310">
        <v>0</v>
      </c>
      <c r="E275" s="114"/>
    </row>
    <row r="276" s="163" customFormat="1" spans="1:5">
      <c r="A276" s="181">
        <v>2040250</v>
      </c>
      <c r="B276" s="311" t="s">
        <v>87</v>
      </c>
      <c r="C276" s="309">
        <v>0</v>
      </c>
      <c r="D276" s="310">
        <v>0</v>
      </c>
      <c r="E276" s="114"/>
    </row>
    <row r="277" s="163" customFormat="1" spans="1:5">
      <c r="A277" s="181">
        <v>2040299</v>
      </c>
      <c r="B277" s="311" t="s">
        <v>243</v>
      </c>
      <c r="C277" s="309">
        <v>100</v>
      </c>
      <c r="D277" s="314">
        <v>1000</v>
      </c>
      <c r="E277" s="114">
        <f>(D277-C277)/C277</f>
        <v>9</v>
      </c>
    </row>
    <row r="278" s="207" customFormat="1" spans="1:5">
      <c r="A278" s="188">
        <v>20403</v>
      </c>
      <c r="B278" s="306" t="s">
        <v>244</v>
      </c>
      <c r="C278" s="313">
        <v>0</v>
      </c>
      <c r="D278" s="313">
        <v>0</v>
      </c>
      <c r="E278" s="176"/>
    </row>
    <row r="279" s="163" customFormat="1" spans="1:5">
      <c r="A279" s="181">
        <v>2040301</v>
      </c>
      <c r="B279" s="308" t="s">
        <v>78</v>
      </c>
      <c r="C279" s="309">
        <v>0</v>
      </c>
      <c r="D279" s="310">
        <v>0</v>
      </c>
      <c r="E279" s="114"/>
    </row>
    <row r="280" s="163" customFormat="1" spans="1:5">
      <c r="A280" s="181">
        <v>2040302</v>
      </c>
      <c r="B280" s="308" t="s">
        <v>79</v>
      </c>
      <c r="C280" s="309">
        <v>0</v>
      </c>
      <c r="D280" s="310">
        <v>0</v>
      </c>
      <c r="E280" s="114"/>
    </row>
    <row r="281" s="163" customFormat="1" spans="1:5">
      <c r="A281" s="181">
        <v>2040303</v>
      </c>
      <c r="B281" s="311" t="s">
        <v>80</v>
      </c>
      <c r="C281" s="309">
        <v>0</v>
      </c>
      <c r="D281" s="310">
        <v>0</v>
      </c>
      <c r="E281" s="114"/>
    </row>
    <row r="282" s="163" customFormat="1" spans="1:5">
      <c r="A282" s="181">
        <v>2040304</v>
      </c>
      <c r="B282" s="311" t="s">
        <v>245</v>
      </c>
      <c r="C282" s="309">
        <v>0</v>
      </c>
      <c r="D282" s="310">
        <v>0</v>
      </c>
      <c r="E282" s="114"/>
    </row>
    <row r="283" s="163" customFormat="1" spans="1:5">
      <c r="A283" s="181">
        <v>2040350</v>
      </c>
      <c r="B283" s="311" t="s">
        <v>87</v>
      </c>
      <c r="C283" s="309">
        <v>0</v>
      </c>
      <c r="D283" s="310">
        <v>0</v>
      </c>
      <c r="E283" s="114"/>
    </row>
    <row r="284" s="163" customFormat="1" spans="1:5">
      <c r="A284" s="181">
        <v>2040399</v>
      </c>
      <c r="B284" s="312" t="s">
        <v>246</v>
      </c>
      <c r="C284" s="309">
        <v>0</v>
      </c>
      <c r="D284" s="310">
        <v>0</v>
      </c>
      <c r="E284" s="114"/>
    </row>
    <row r="285" s="207" customFormat="1" spans="1:5">
      <c r="A285" s="188">
        <v>20404</v>
      </c>
      <c r="B285" s="317" t="s">
        <v>247</v>
      </c>
      <c r="C285" s="313">
        <v>344</v>
      </c>
      <c r="D285" s="313">
        <v>0</v>
      </c>
      <c r="E285" s="176">
        <f>(D285-C285)/C285</f>
        <v>-1</v>
      </c>
    </row>
    <row r="286" s="163" customFormat="1" spans="1:5">
      <c r="A286" s="181">
        <v>2040401</v>
      </c>
      <c r="B286" s="308" t="s">
        <v>78</v>
      </c>
      <c r="C286" s="309">
        <v>344</v>
      </c>
      <c r="D286" s="310">
        <v>0</v>
      </c>
      <c r="E286" s="114">
        <f>(D286-C286)/C286</f>
        <v>-1</v>
      </c>
    </row>
    <row r="287" s="163" customFormat="1" spans="1:5">
      <c r="A287" s="181">
        <v>2040402</v>
      </c>
      <c r="B287" s="308" t="s">
        <v>79</v>
      </c>
      <c r="C287" s="309">
        <v>0</v>
      </c>
      <c r="D287" s="310">
        <v>0</v>
      </c>
      <c r="E287" s="114"/>
    </row>
    <row r="288" s="163" customFormat="1" spans="1:5">
      <c r="A288" s="181">
        <v>2040403</v>
      </c>
      <c r="B288" s="311" t="s">
        <v>80</v>
      </c>
      <c r="C288" s="309">
        <v>0</v>
      </c>
      <c r="D288" s="310">
        <v>0</v>
      </c>
      <c r="E288" s="114"/>
    </row>
    <row r="289" s="163" customFormat="1" spans="1:5">
      <c r="A289" s="181">
        <v>2040409</v>
      </c>
      <c r="B289" s="311" t="s">
        <v>248</v>
      </c>
      <c r="C289" s="309">
        <v>0</v>
      </c>
      <c r="D289" s="310">
        <v>0</v>
      </c>
      <c r="E289" s="114"/>
    </row>
    <row r="290" s="163" customFormat="1" spans="1:5">
      <c r="A290" s="181">
        <v>2040410</v>
      </c>
      <c r="B290" s="311" t="s">
        <v>249</v>
      </c>
      <c r="C290" s="309">
        <v>0</v>
      </c>
      <c r="D290" s="310">
        <v>0</v>
      </c>
      <c r="E290" s="114"/>
    </row>
    <row r="291" s="163" customFormat="1" spans="1:5">
      <c r="A291" s="181">
        <v>2040450</v>
      </c>
      <c r="B291" s="311" t="s">
        <v>87</v>
      </c>
      <c r="C291" s="309">
        <v>0</v>
      </c>
      <c r="D291" s="310">
        <v>0</v>
      </c>
      <c r="E291" s="114"/>
    </row>
    <row r="292" s="163" customFormat="1" spans="1:5">
      <c r="A292" s="181">
        <v>2040499</v>
      </c>
      <c r="B292" s="311" t="s">
        <v>250</v>
      </c>
      <c r="C292" s="309">
        <v>0</v>
      </c>
      <c r="D292" s="314">
        <v>0</v>
      </c>
      <c r="E292" s="114"/>
    </row>
    <row r="293" s="207" customFormat="1" spans="1:5">
      <c r="A293" s="188">
        <v>20405</v>
      </c>
      <c r="B293" s="320" t="s">
        <v>251</v>
      </c>
      <c r="C293" s="313">
        <v>716</v>
      </c>
      <c r="D293" s="313">
        <v>0</v>
      </c>
      <c r="E293" s="176">
        <f>(D293-C293)/C293</f>
        <v>-1</v>
      </c>
    </row>
    <row r="294" s="163" customFormat="1" spans="1:5">
      <c r="A294" s="181">
        <v>2040501</v>
      </c>
      <c r="B294" s="308" t="s">
        <v>78</v>
      </c>
      <c r="C294" s="309">
        <v>716</v>
      </c>
      <c r="D294" s="310">
        <v>0</v>
      </c>
      <c r="E294" s="114">
        <f>(D294-C294)/C294</f>
        <v>-1</v>
      </c>
    </row>
    <row r="295" s="163" customFormat="1" spans="1:5">
      <c r="A295" s="181">
        <v>2040502</v>
      </c>
      <c r="B295" s="308" t="s">
        <v>79</v>
      </c>
      <c r="C295" s="309">
        <v>0</v>
      </c>
      <c r="D295" s="310">
        <v>0</v>
      </c>
      <c r="E295" s="114"/>
    </row>
    <row r="296" s="163" customFormat="1" spans="1:5">
      <c r="A296" s="181">
        <v>2040503</v>
      </c>
      <c r="B296" s="308" t="s">
        <v>80</v>
      </c>
      <c r="C296" s="309">
        <v>0</v>
      </c>
      <c r="D296" s="310">
        <v>0</v>
      </c>
      <c r="E296" s="114"/>
    </row>
    <row r="297" s="163" customFormat="1" spans="1:5">
      <c r="A297" s="181">
        <v>2040504</v>
      </c>
      <c r="B297" s="311" t="s">
        <v>252</v>
      </c>
      <c r="C297" s="309">
        <v>0</v>
      </c>
      <c r="D297" s="310">
        <v>0</v>
      </c>
      <c r="E297" s="114"/>
    </row>
    <row r="298" s="163" customFormat="1" spans="1:5">
      <c r="A298" s="181">
        <v>2040505</v>
      </c>
      <c r="B298" s="311" t="s">
        <v>253</v>
      </c>
      <c r="C298" s="309">
        <v>0</v>
      </c>
      <c r="D298" s="310">
        <v>0</v>
      </c>
      <c r="E298" s="114"/>
    </row>
    <row r="299" s="163" customFormat="1" spans="1:5">
      <c r="A299" s="181">
        <v>2040506</v>
      </c>
      <c r="B299" s="311" t="s">
        <v>254</v>
      </c>
      <c r="C299" s="309">
        <v>0</v>
      </c>
      <c r="D299" s="310">
        <v>0</v>
      </c>
      <c r="E299" s="114"/>
    </row>
    <row r="300" s="163" customFormat="1" spans="1:5">
      <c r="A300" s="181">
        <v>2040550</v>
      </c>
      <c r="B300" s="308" t="s">
        <v>87</v>
      </c>
      <c r="C300" s="309">
        <v>0</v>
      </c>
      <c r="D300" s="310">
        <v>0</v>
      </c>
      <c r="E300" s="114"/>
    </row>
    <row r="301" s="163" customFormat="1" spans="1:5">
      <c r="A301" s="181">
        <v>2040599</v>
      </c>
      <c r="B301" s="308" t="s">
        <v>255</v>
      </c>
      <c r="C301" s="309">
        <v>0</v>
      </c>
      <c r="D301" s="314">
        <v>0</v>
      </c>
      <c r="E301" s="114"/>
    </row>
    <row r="302" s="207" customFormat="1" spans="1:5">
      <c r="A302" s="188">
        <v>20406</v>
      </c>
      <c r="B302" s="306" t="s">
        <v>256</v>
      </c>
      <c r="C302" s="313">
        <v>474</v>
      </c>
      <c r="D302" s="313">
        <v>476</v>
      </c>
      <c r="E302" s="176">
        <f>(D302-C302)/C302</f>
        <v>0.00421940928270042</v>
      </c>
    </row>
    <row r="303" s="163" customFormat="1" spans="1:5">
      <c r="A303" s="181">
        <v>2040601</v>
      </c>
      <c r="B303" s="311" t="s">
        <v>78</v>
      </c>
      <c r="C303" s="309">
        <v>466</v>
      </c>
      <c r="D303" s="310">
        <v>476</v>
      </c>
      <c r="E303" s="114">
        <f>(D303-C303)/C303</f>
        <v>0.0214592274678112</v>
      </c>
    </row>
    <row r="304" s="163" customFormat="1" spans="1:5">
      <c r="A304" s="181">
        <v>2040602</v>
      </c>
      <c r="B304" s="311" t="s">
        <v>79</v>
      </c>
      <c r="C304" s="309">
        <v>0</v>
      </c>
      <c r="D304" s="310">
        <v>0</v>
      </c>
      <c r="E304" s="114"/>
    </row>
    <row r="305" s="163" customFormat="1" spans="1:5">
      <c r="A305" s="181">
        <v>2040603</v>
      </c>
      <c r="B305" s="311" t="s">
        <v>80</v>
      </c>
      <c r="C305" s="309">
        <v>0</v>
      </c>
      <c r="D305" s="310">
        <v>0</v>
      </c>
      <c r="E305" s="114"/>
    </row>
    <row r="306" s="163" customFormat="1" spans="1:5">
      <c r="A306" s="181">
        <v>2040604</v>
      </c>
      <c r="B306" s="312" t="s">
        <v>257</v>
      </c>
      <c r="C306" s="309">
        <v>0</v>
      </c>
      <c r="D306" s="310">
        <v>0</v>
      </c>
      <c r="E306" s="114"/>
    </row>
    <row r="307" s="163" customFormat="1" spans="1:5">
      <c r="A307" s="181">
        <v>2040605</v>
      </c>
      <c r="B307" s="308" t="s">
        <v>258</v>
      </c>
      <c r="C307" s="309">
        <v>8</v>
      </c>
      <c r="D307" s="310">
        <v>0</v>
      </c>
      <c r="E307" s="114">
        <f>(D307-C307)/C307</f>
        <v>-1</v>
      </c>
    </row>
    <row r="308" s="163" customFormat="1" spans="1:5">
      <c r="A308" s="181">
        <v>2040606</v>
      </c>
      <c r="B308" s="308" t="s">
        <v>259</v>
      </c>
      <c r="C308" s="309">
        <v>0</v>
      </c>
      <c r="D308" s="310">
        <v>0</v>
      </c>
      <c r="E308" s="114"/>
    </row>
    <row r="309" s="163" customFormat="1" spans="1:5">
      <c r="A309" s="181">
        <v>2040607</v>
      </c>
      <c r="B309" s="315" t="s">
        <v>260</v>
      </c>
      <c r="C309" s="309">
        <v>0</v>
      </c>
      <c r="D309" s="310">
        <v>0</v>
      </c>
      <c r="E309" s="114"/>
    </row>
    <row r="310" s="163" customFormat="1" spans="1:5">
      <c r="A310" s="181">
        <v>2040608</v>
      </c>
      <c r="B310" s="311" t="s">
        <v>261</v>
      </c>
      <c r="C310" s="309">
        <v>0</v>
      </c>
      <c r="D310" s="310">
        <v>0</v>
      </c>
      <c r="E310" s="114"/>
    </row>
    <row r="311" s="163" customFormat="1" spans="1:5">
      <c r="A311" s="181">
        <v>2040610</v>
      </c>
      <c r="B311" s="311" t="s">
        <v>262</v>
      </c>
      <c r="C311" s="309">
        <v>0</v>
      </c>
      <c r="D311" s="310">
        <v>0</v>
      </c>
      <c r="E311" s="114"/>
    </row>
    <row r="312" s="163" customFormat="1" spans="1:5">
      <c r="A312" s="181">
        <v>2040612</v>
      </c>
      <c r="B312" s="311" t="s">
        <v>263</v>
      </c>
      <c r="C312" s="309">
        <v>0</v>
      </c>
      <c r="D312" s="310">
        <v>0</v>
      </c>
      <c r="E312" s="114"/>
    </row>
    <row r="313" s="163" customFormat="1" spans="1:5">
      <c r="A313" s="181">
        <v>2040613</v>
      </c>
      <c r="B313" s="311" t="s">
        <v>119</v>
      </c>
      <c r="C313" s="309">
        <v>0</v>
      </c>
      <c r="D313" s="310">
        <v>0</v>
      </c>
      <c r="E313" s="114"/>
    </row>
    <row r="314" s="163" customFormat="1" spans="1:5">
      <c r="A314" s="181">
        <v>2040650</v>
      </c>
      <c r="B314" s="311" t="s">
        <v>87</v>
      </c>
      <c r="C314" s="309">
        <v>0</v>
      </c>
      <c r="D314" s="310">
        <v>0</v>
      </c>
      <c r="E314" s="114"/>
    </row>
    <row r="315" s="163" customFormat="1" spans="1:5">
      <c r="A315" s="181">
        <v>2040699</v>
      </c>
      <c r="B315" s="308" t="s">
        <v>264</v>
      </c>
      <c r="C315" s="309">
        <v>0</v>
      </c>
      <c r="D315" s="314">
        <v>0</v>
      </c>
      <c r="E315" s="114"/>
    </row>
    <row r="316" s="207" customFormat="1" spans="1:5">
      <c r="A316" s="188">
        <v>20407</v>
      </c>
      <c r="B316" s="317" t="s">
        <v>265</v>
      </c>
      <c r="C316" s="313">
        <v>0</v>
      </c>
      <c r="D316" s="313">
        <v>0</v>
      </c>
      <c r="E316" s="176"/>
    </row>
    <row r="317" s="163" customFormat="1" spans="1:5">
      <c r="A317" s="181">
        <v>2040701</v>
      </c>
      <c r="B317" s="308" t="s">
        <v>78</v>
      </c>
      <c r="C317" s="309">
        <v>0</v>
      </c>
      <c r="D317" s="310">
        <v>0</v>
      </c>
      <c r="E317" s="114"/>
    </row>
    <row r="318" s="163" customFormat="1" spans="1:5">
      <c r="A318" s="181">
        <v>2040702</v>
      </c>
      <c r="B318" s="311" t="s">
        <v>79</v>
      </c>
      <c r="C318" s="309">
        <v>0</v>
      </c>
      <c r="D318" s="310">
        <v>0</v>
      </c>
      <c r="E318" s="114"/>
    </row>
    <row r="319" s="163" customFormat="1" spans="1:5">
      <c r="A319" s="181">
        <v>2040703</v>
      </c>
      <c r="B319" s="311" t="s">
        <v>80</v>
      </c>
      <c r="C319" s="309">
        <v>0</v>
      </c>
      <c r="D319" s="310">
        <v>0</v>
      </c>
      <c r="E319" s="114"/>
    </row>
    <row r="320" s="163" customFormat="1" spans="1:5">
      <c r="A320" s="181">
        <v>2040704</v>
      </c>
      <c r="B320" s="311" t="s">
        <v>266</v>
      </c>
      <c r="C320" s="309">
        <v>0</v>
      </c>
      <c r="D320" s="310">
        <v>0</v>
      </c>
      <c r="E320" s="114"/>
    </row>
    <row r="321" s="163" customFormat="1" spans="1:5">
      <c r="A321" s="181">
        <v>2040705</v>
      </c>
      <c r="B321" s="312" t="s">
        <v>267</v>
      </c>
      <c r="C321" s="309">
        <v>0</v>
      </c>
      <c r="D321" s="310">
        <v>0</v>
      </c>
      <c r="E321" s="114"/>
    </row>
    <row r="322" s="163" customFormat="1" spans="1:5">
      <c r="A322" s="181">
        <v>2040706</v>
      </c>
      <c r="B322" s="308" t="s">
        <v>268</v>
      </c>
      <c r="C322" s="309">
        <v>0</v>
      </c>
      <c r="D322" s="310">
        <v>0</v>
      </c>
      <c r="E322" s="114"/>
    </row>
    <row r="323" s="163" customFormat="1" spans="1:5">
      <c r="A323" s="181">
        <v>2040707</v>
      </c>
      <c r="B323" s="308" t="s">
        <v>119</v>
      </c>
      <c r="C323" s="309">
        <v>0</v>
      </c>
      <c r="D323" s="310">
        <v>0</v>
      </c>
      <c r="E323" s="114"/>
    </row>
    <row r="324" s="163" customFormat="1" spans="1:5">
      <c r="A324" s="181">
        <v>2040750</v>
      </c>
      <c r="B324" s="308" t="s">
        <v>87</v>
      </c>
      <c r="C324" s="309">
        <v>0</v>
      </c>
      <c r="D324" s="310">
        <v>0</v>
      </c>
      <c r="E324" s="114"/>
    </row>
    <row r="325" s="163" customFormat="1" spans="1:5">
      <c r="A325" s="181">
        <v>2040799</v>
      </c>
      <c r="B325" s="308" t="s">
        <v>269</v>
      </c>
      <c r="C325" s="309">
        <v>0</v>
      </c>
      <c r="D325" s="310">
        <v>0</v>
      </c>
      <c r="E325" s="114"/>
    </row>
    <row r="326" s="207" customFormat="1" spans="1:5">
      <c r="A326" s="188">
        <v>20408</v>
      </c>
      <c r="B326" s="316" t="s">
        <v>270</v>
      </c>
      <c r="C326" s="313">
        <v>0</v>
      </c>
      <c r="D326" s="313">
        <v>0</v>
      </c>
      <c r="E326" s="176"/>
    </row>
    <row r="327" s="163" customFormat="1" spans="1:5">
      <c r="A327" s="181">
        <v>2040801</v>
      </c>
      <c r="B327" s="311" t="s">
        <v>78</v>
      </c>
      <c r="C327" s="309">
        <v>0</v>
      </c>
      <c r="D327" s="310">
        <v>0</v>
      </c>
      <c r="E327" s="114"/>
    </row>
    <row r="328" s="163" customFormat="1" spans="1:5">
      <c r="A328" s="181">
        <v>2040802</v>
      </c>
      <c r="B328" s="311" t="s">
        <v>79</v>
      </c>
      <c r="C328" s="309">
        <v>0</v>
      </c>
      <c r="D328" s="310">
        <v>0</v>
      </c>
      <c r="E328" s="114"/>
    </row>
    <row r="329" s="163" customFormat="1" spans="1:5">
      <c r="A329" s="181">
        <v>2040803</v>
      </c>
      <c r="B329" s="308" t="s">
        <v>80</v>
      </c>
      <c r="C329" s="309">
        <v>0</v>
      </c>
      <c r="D329" s="310">
        <v>0</v>
      </c>
      <c r="E329" s="114"/>
    </row>
    <row r="330" s="163" customFormat="1" spans="1:5">
      <c r="A330" s="181">
        <v>2040804</v>
      </c>
      <c r="B330" s="308" t="s">
        <v>271</v>
      </c>
      <c r="C330" s="309">
        <v>0</v>
      </c>
      <c r="D330" s="310">
        <v>0</v>
      </c>
      <c r="E330" s="114"/>
    </row>
    <row r="331" s="163" customFormat="1" spans="1:5">
      <c r="A331" s="181">
        <v>2040805</v>
      </c>
      <c r="B331" s="308" t="s">
        <v>272</v>
      </c>
      <c r="C331" s="309">
        <v>0</v>
      </c>
      <c r="D331" s="310">
        <v>0</v>
      </c>
      <c r="E331" s="114"/>
    </row>
    <row r="332" s="163" customFormat="1" spans="1:5">
      <c r="A332" s="181">
        <v>2040806</v>
      </c>
      <c r="B332" s="311" t="s">
        <v>273</v>
      </c>
      <c r="C332" s="309">
        <v>0</v>
      </c>
      <c r="D332" s="310">
        <v>0</v>
      </c>
      <c r="E332" s="114"/>
    </row>
    <row r="333" s="163" customFormat="1" spans="1:5">
      <c r="A333" s="181">
        <v>2040807</v>
      </c>
      <c r="B333" s="311" t="s">
        <v>119</v>
      </c>
      <c r="C333" s="309">
        <v>0</v>
      </c>
      <c r="D333" s="310">
        <v>0</v>
      </c>
      <c r="E333" s="114"/>
    </row>
    <row r="334" s="163" customFormat="1" spans="1:5">
      <c r="A334" s="181">
        <v>2040850</v>
      </c>
      <c r="B334" s="311" t="s">
        <v>87</v>
      </c>
      <c r="C334" s="309">
        <v>0</v>
      </c>
      <c r="D334" s="310">
        <v>0</v>
      </c>
      <c r="E334" s="114"/>
    </row>
    <row r="335" s="163" customFormat="1" spans="1:5">
      <c r="A335" s="181">
        <v>2040899</v>
      </c>
      <c r="B335" s="311" t="s">
        <v>274</v>
      </c>
      <c r="C335" s="309">
        <v>0</v>
      </c>
      <c r="D335" s="310">
        <v>0</v>
      </c>
      <c r="E335" s="114"/>
    </row>
    <row r="336" s="207" customFormat="1" spans="1:5">
      <c r="A336" s="188">
        <v>20409</v>
      </c>
      <c r="B336" s="320" t="s">
        <v>275</v>
      </c>
      <c r="C336" s="313">
        <v>0</v>
      </c>
      <c r="D336" s="313">
        <v>9</v>
      </c>
      <c r="E336" s="176"/>
    </row>
    <row r="337" s="163" customFormat="1" spans="1:5">
      <c r="A337" s="181">
        <v>2040901</v>
      </c>
      <c r="B337" s="308" t="s">
        <v>78</v>
      </c>
      <c r="C337" s="309">
        <v>0</v>
      </c>
      <c r="D337" s="310">
        <v>0</v>
      </c>
      <c r="E337" s="114"/>
    </row>
    <row r="338" s="163" customFormat="1" spans="1:5">
      <c r="A338" s="181">
        <v>2040902</v>
      </c>
      <c r="B338" s="308" t="s">
        <v>79</v>
      </c>
      <c r="C338" s="309">
        <v>0</v>
      </c>
      <c r="D338" s="310">
        <v>0</v>
      </c>
      <c r="E338" s="114"/>
    </row>
    <row r="339" s="163" customFormat="1" spans="1:5">
      <c r="A339" s="181">
        <v>2040903</v>
      </c>
      <c r="B339" s="315" t="s">
        <v>80</v>
      </c>
      <c r="C339" s="309">
        <v>0</v>
      </c>
      <c r="D339" s="310">
        <v>0</v>
      </c>
      <c r="E339" s="114"/>
    </row>
    <row r="340" s="163" customFormat="1" spans="1:5">
      <c r="A340" s="181">
        <v>2040904</v>
      </c>
      <c r="B340" s="318" t="s">
        <v>276</v>
      </c>
      <c r="C340" s="309">
        <v>0</v>
      </c>
      <c r="D340" s="310">
        <v>0</v>
      </c>
      <c r="E340" s="114"/>
    </row>
    <row r="341" s="163" customFormat="1" spans="1:5">
      <c r="A341" s="181">
        <v>2040905</v>
      </c>
      <c r="B341" s="311" t="s">
        <v>277</v>
      </c>
      <c r="C341" s="309">
        <v>0</v>
      </c>
      <c r="D341" s="310">
        <v>0</v>
      </c>
      <c r="E341" s="114"/>
    </row>
    <row r="342" s="163" customFormat="1" spans="1:5">
      <c r="A342" s="181">
        <v>2040950</v>
      </c>
      <c r="B342" s="311" t="s">
        <v>87</v>
      </c>
      <c r="C342" s="309">
        <v>0</v>
      </c>
      <c r="D342" s="310">
        <v>0</v>
      </c>
      <c r="E342" s="114"/>
    </row>
    <row r="343" s="163" customFormat="1" spans="1:5">
      <c r="A343" s="181">
        <v>2040999</v>
      </c>
      <c r="B343" s="308" t="s">
        <v>278</v>
      </c>
      <c r="C343" s="309">
        <v>0</v>
      </c>
      <c r="D343" s="310">
        <v>9</v>
      </c>
      <c r="E343" s="114"/>
    </row>
    <row r="344" s="207" customFormat="1" spans="1:5">
      <c r="A344" s="188">
        <v>20410</v>
      </c>
      <c r="B344" s="306" t="s">
        <v>279</v>
      </c>
      <c r="C344" s="313">
        <v>0</v>
      </c>
      <c r="D344" s="313">
        <v>0</v>
      </c>
      <c r="E344" s="176"/>
    </row>
    <row r="345" s="163" customFormat="1" spans="1:5">
      <c r="A345" s="181">
        <v>2041001</v>
      </c>
      <c r="B345" s="308" t="s">
        <v>78</v>
      </c>
      <c r="C345" s="309">
        <v>0</v>
      </c>
      <c r="D345" s="310">
        <v>0</v>
      </c>
      <c r="E345" s="114"/>
    </row>
    <row r="346" s="163" customFormat="1" spans="1:5">
      <c r="A346" s="181">
        <v>2041002</v>
      </c>
      <c r="B346" s="311" t="s">
        <v>79</v>
      </c>
      <c r="C346" s="309">
        <v>0</v>
      </c>
      <c r="D346" s="310">
        <v>0</v>
      </c>
      <c r="E346" s="114"/>
    </row>
    <row r="347" s="163" customFormat="1" spans="1:5">
      <c r="A347" s="181">
        <v>2041006</v>
      </c>
      <c r="B347" s="308" t="s">
        <v>119</v>
      </c>
      <c r="C347" s="309">
        <v>0</v>
      </c>
      <c r="D347" s="310">
        <v>0</v>
      </c>
      <c r="E347" s="114"/>
    </row>
    <row r="348" s="163" customFormat="1" spans="1:5">
      <c r="A348" s="181">
        <v>2041007</v>
      </c>
      <c r="B348" s="311" t="s">
        <v>280</v>
      </c>
      <c r="C348" s="309">
        <v>0</v>
      </c>
      <c r="D348" s="310">
        <v>0</v>
      </c>
      <c r="E348" s="114"/>
    </row>
    <row r="349" s="163" customFormat="1" spans="1:5">
      <c r="A349" s="181">
        <v>2041099</v>
      </c>
      <c r="B349" s="308" t="s">
        <v>281</v>
      </c>
      <c r="C349" s="309">
        <v>0</v>
      </c>
      <c r="D349" s="310">
        <v>0</v>
      </c>
      <c r="E349" s="114"/>
    </row>
    <row r="350" s="207" customFormat="1" spans="1:5">
      <c r="A350" s="188">
        <v>20499</v>
      </c>
      <c r="B350" s="306" t="s">
        <v>282</v>
      </c>
      <c r="C350" s="313">
        <v>22</v>
      </c>
      <c r="D350" s="313">
        <v>71</v>
      </c>
      <c r="E350" s="176">
        <f>(D350-C350)/C350</f>
        <v>2.22727272727273</v>
      </c>
    </row>
    <row r="351" s="163" customFormat="1" spans="1:5">
      <c r="A351" s="181">
        <v>2049902</v>
      </c>
      <c r="B351" s="308" t="s">
        <v>283</v>
      </c>
      <c r="C351" s="309">
        <v>0</v>
      </c>
      <c r="D351" s="310">
        <v>2</v>
      </c>
      <c r="E351" s="114"/>
    </row>
    <row r="352" s="163" customFormat="1" spans="1:5">
      <c r="A352" s="181">
        <v>2049999</v>
      </c>
      <c r="B352" s="308" t="s">
        <v>284</v>
      </c>
      <c r="C352" s="309">
        <v>22</v>
      </c>
      <c r="D352" s="310">
        <v>69</v>
      </c>
      <c r="E352" s="114">
        <f>(D352-C352)/C352</f>
        <v>2.13636363636364</v>
      </c>
    </row>
    <row r="353" s="206" customFormat="1" spans="1:5">
      <c r="A353" s="303">
        <v>205</v>
      </c>
      <c r="B353" s="304" t="s">
        <v>285</v>
      </c>
      <c r="C353" s="305">
        <v>30826</v>
      </c>
      <c r="D353" s="305">
        <v>33189</v>
      </c>
      <c r="E353" s="115">
        <f>(D353-C353)/C353</f>
        <v>0.0766560695516772</v>
      </c>
    </row>
    <row r="354" s="207" customFormat="1" spans="1:5">
      <c r="A354" s="188">
        <v>20501</v>
      </c>
      <c r="B354" s="316" t="s">
        <v>286</v>
      </c>
      <c r="C354" s="313">
        <v>145</v>
      </c>
      <c r="D354" s="313">
        <v>266</v>
      </c>
      <c r="E354" s="176">
        <f>(D354-C354)/C354</f>
        <v>0.83448275862069</v>
      </c>
    </row>
    <row r="355" s="163" customFormat="1" spans="1:5">
      <c r="A355" s="181">
        <v>2050101</v>
      </c>
      <c r="B355" s="308" t="s">
        <v>78</v>
      </c>
      <c r="C355" s="309">
        <v>132</v>
      </c>
      <c r="D355" s="310">
        <v>253</v>
      </c>
      <c r="E355" s="114">
        <f>(D355-C355)/C355</f>
        <v>0.916666666666667</v>
      </c>
    </row>
    <row r="356" s="163" customFormat="1" spans="1:5">
      <c r="A356" s="181">
        <v>2050102</v>
      </c>
      <c r="B356" s="308" t="s">
        <v>79</v>
      </c>
      <c r="C356" s="309">
        <v>0</v>
      </c>
      <c r="D356" s="310">
        <v>0</v>
      </c>
      <c r="E356" s="114"/>
    </row>
    <row r="357" s="163" customFormat="1" spans="1:5">
      <c r="A357" s="181">
        <v>2050103</v>
      </c>
      <c r="B357" s="308" t="s">
        <v>80</v>
      </c>
      <c r="C357" s="309">
        <v>0</v>
      </c>
      <c r="D357" s="310">
        <v>0</v>
      </c>
      <c r="E357" s="114"/>
    </row>
    <row r="358" s="163" customFormat="1" spans="1:5">
      <c r="A358" s="181">
        <v>2050199</v>
      </c>
      <c r="B358" s="318" t="s">
        <v>287</v>
      </c>
      <c r="C358" s="309">
        <v>13</v>
      </c>
      <c r="D358" s="310">
        <v>13</v>
      </c>
      <c r="E358" s="114">
        <f t="shared" ref="E358:E363" si="0">(D358-C358)/C358</f>
        <v>0</v>
      </c>
    </row>
    <row r="359" s="207" customFormat="1" spans="1:5">
      <c r="A359" s="188">
        <v>20502</v>
      </c>
      <c r="B359" s="306" t="s">
        <v>288</v>
      </c>
      <c r="C359" s="313">
        <v>29609</v>
      </c>
      <c r="D359" s="313">
        <v>31028</v>
      </c>
      <c r="E359" s="176">
        <f t="shared" si="0"/>
        <v>0.0479246175149448</v>
      </c>
    </row>
    <row r="360" s="163" customFormat="1" spans="1:5">
      <c r="A360" s="181">
        <v>2050201</v>
      </c>
      <c r="B360" s="308" t="s">
        <v>289</v>
      </c>
      <c r="C360" s="309">
        <v>3631</v>
      </c>
      <c r="D360" s="314">
        <v>7448</v>
      </c>
      <c r="E360" s="114">
        <f t="shared" si="0"/>
        <v>1.0512255576976</v>
      </c>
    </row>
    <row r="361" s="163" customFormat="1" spans="1:5">
      <c r="A361" s="181">
        <v>2050202</v>
      </c>
      <c r="B361" s="308" t="s">
        <v>290</v>
      </c>
      <c r="C361" s="309">
        <v>18693</v>
      </c>
      <c r="D361" s="314">
        <v>15491</v>
      </c>
      <c r="E361" s="114">
        <f t="shared" si="0"/>
        <v>-0.171294067297919</v>
      </c>
    </row>
    <row r="362" s="163" customFormat="1" spans="1:5">
      <c r="A362" s="181">
        <v>2050203</v>
      </c>
      <c r="B362" s="311" t="s">
        <v>291</v>
      </c>
      <c r="C362" s="309">
        <v>7202</v>
      </c>
      <c r="D362" s="314">
        <v>3846</v>
      </c>
      <c r="E362" s="114">
        <f t="shared" si="0"/>
        <v>-0.465981671757845</v>
      </c>
    </row>
    <row r="363" s="163" customFormat="1" spans="1:5">
      <c r="A363" s="181">
        <v>2050204</v>
      </c>
      <c r="B363" s="311" t="s">
        <v>292</v>
      </c>
      <c r="C363" s="309">
        <v>83</v>
      </c>
      <c r="D363" s="314">
        <v>2346</v>
      </c>
      <c r="E363" s="114">
        <f t="shared" si="0"/>
        <v>27.2650602409639</v>
      </c>
    </row>
    <row r="364" s="163" customFormat="1" spans="1:5">
      <c r="A364" s="181">
        <v>2050205</v>
      </c>
      <c r="B364" s="311" t="s">
        <v>293</v>
      </c>
      <c r="C364" s="309">
        <v>0</v>
      </c>
      <c r="D364" s="310">
        <v>0</v>
      </c>
      <c r="E364" s="114"/>
    </row>
    <row r="365" s="163" customFormat="1" spans="1:5">
      <c r="A365" s="181">
        <v>2050299</v>
      </c>
      <c r="B365" s="308" t="s">
        <v>294</v>
      </c>
      <c r="C365" s="309">
        <v>0</v>
      </c>
      <c r="D365" s="310">
        <v>1897</v>
      </c>
      <c r="E365" s="114"/>
    </row>
    <row r="366" s="207" customFormat="1" spans="1:5">
      <c r="A366" s="188">
        <v>20503</v>
      </c>
      <c r="B366" s="306" t="s">
        <v>295</v>
      </c>
      <c r="C366" s="313">
        <v>0</v>
      </c>
      <c r="D366" s="313">
        <v>826</v>
      </c>
      <c r="E366" s="176"/>
    </row>
    <row r="367" s="163" customFormat="1" spans="1:5">
      <c r="A367" s="181">
        <v>2050301</v>
      </c>
      <c r="B367" s="308" t="s">
        <v>296</v>
      </c>
      <c r="C367" s="309">
        <v>0</v>
      </c>
      <c r="D367" s="310">
        <v>0</v>
      </c>
      <c r="E367" s="114"/>
    </row>
    <row r="368" s="163" customFormat="1" spans="1:5">
      <c r="A368" s="181">
        <v>2050302</v>
      </c>
      <c r="B368" s="308" t="s">
        <v>297</v>
      </c>
      <c r="C368" s="309">
        <v>0</v>
      </c>
      <c r="D368" s="314">
        <v>13</v>
      </c>
      <c r="E368" s="114"/>
    </row>
    <row r="369" s="163" customFormat="1" spans="1:5">
      <c r="A369" s="181">
        <v>2050303</v>
      </c>
      <c r="B369" s="308" t="s">
        <v>298</v>
      </c>
      <c r="C369" s="309">
        <v>0</v>
      </c>
      <c r="D369" s="314">
        <v>813</v>
      </c>
      <c r="E369" s="114"/>
    </row>
    <row r="370" s="163" customFormat="1" spans="1:5">
      <c r="A370" s="181">
        <v>2050305</v>
      </c>
      <c r="B370" s="311" t="s">
        <v>299</v>
      </c>
      <c r="C370" s="309">
        <v>0</v>
      </c>
      <c r="D370" s="310">
        <v>0</v>
      </c>
      <c r="E370" s="114"/>
    </row>
    <row r="371" s="163" customFormat="1" spans="1:5">
      <c r="A371" s="181">
        <v>2050399</v>
      </c>
      <c r="B371" s="311" t="s">
        <v>300</v>
      </c>
      <c r="C371" s="309">
        <v>0</v>
      </c>
      <c r="D371" s="310">
        <v>0</v>
      </c>
      <c r="E371" s="114"/>
    </row>
    <row r="372" s="207" customFormat="1" spans="1:5">
      <c r="A372" s="188">
        <v>20504</v>
      </c>
      <c r="B372" s="320" t="s">
        <v>301</v>
      </c>
      <c r="C372" s="313">
        <v>0</v>
      </c>
      <c r="D372" s="313">
        <v>0</v>
      </c>
      <c r="E372" s="176"/>
    </row>
    <row r="373" s="163" customFormat="1" spans="1:5">
      <c r="A373" s="181">
        <v>2050401</v>
      </c>
      <c r="B373" s="308" t="s">
        <v>302</v>
      </c>
      <c r="C373" s="309">
        <v>0</v>
      </c>
      <c r="D373" s="310">
        <v>0</v>
      </c>
      <c r="E373" s="114"/>
    </row>
    <row r="374" s="163" customFormat="1" spans="1:5">
      <c r="A374" s="181">
        <v>2050402</v>
      </c>
      <c r="B374" s="308" t="s">
        <v>303</v>
      </c>
      <c r="C374" s="309">
        <v>0</v>
      </c>
      <c r="D374" s="310">
        <v>0</v>
      </c>
      <c r="E374" s="114"/>
    </row>
    <row r="375" s="163" customFormat="1" spans="1:5">
      <c r="A375" s="181">
        <v>2050403</v>
      </c>
      <c r="B375" s="308" t="s">
        <v>304</v>
      </c>
      <c r="C375" s="309">
        <v>0</v>
      </c>
      <c r="D375" s="310">
        <v>0</v>
      </c>
      <c r="E375" s="114"/>
    </row>
    <row r="376" s="163" customFormat="1" spans="1:5">
      <c r="A376" s="181">
        <v>2050404</v>
      </c>
      <c r="B376" s="311" t="s">
        <v>305</v>
      </c>
      <c r="C376" s="309">
        <v>0</v>
      </c>
      <c r="D376" s="310">
        <v>0</v>
      </c>
      <c r="E376" s="114"/>
    </row>
    <row r="377" s="163" customFormat="1" spans="1:5">
      <c r="A377" s="181">
        <v>2050499</v>
      </c>
      <c r="B377" s="311" t="s">
        <v>306</v>
      </c>
      <c r="C377" s="309">
        <v>0</v>
      </c>
      <c r="D377" s="310">
        <v>0</v>
      </c>
      <c r="E377" s="114"/>
    </row>
    <row r="378" s="207" customFormat="1" spans="1:5">
      <c r="A378" s="188">
        <v>20505</v>
      </c>
      <c r="B378" s="316" t="s">
        <v>307</v>
      </c>
      <c r="C378" s="313">
        <v>0</v>
      </c>
      <c r="D378" s="313">
        <v>0</v>
      </c>
      <c r="E378" s="176"/>
    </row>
    <row r="379" s="163" customFormat="1" spans="1:5">
      <c r="A379" s="181">
        <v>2050501</v>
      </c>
      <c r="B379" s="308" t="s">
        <v>308</v>
      </c>
      <c r="C379" s="309">
        <v>0</v>
      </c>
      <c r="D379" s="310">
        <v>0</v>
      </c>
      <c r="E379" s="114"/>
    </row>
    <row r="380" s="163" customFormat="1" spans="1:5">
      <c r="A380" s="181">
        <v>2050502</v>
      </c>
      <c r="B380" s="308" t="s">
        <v>309</v>
      </c>
      <c r="C380" s="309">
        <v>0</v>
      </c>
      <c r="D380" s="310">
        <v>0</v>
      </c>
      <c r="E380" s="114"/>
    </row>
    <row r="381" s="163" customFormat="1" spans="1:5">
      <c r="A381" s="181">
        <v>2050599</v>
      </c>
      <c r="B381" s="308" t="s">
        <v>310</v>
      </c>
      <c r="C381" s="309">
        <v>0</v>
      </c>
      <c r="D381" s="310">
        <v>0</v>
      </c>
      <c r="E381" s="114"/>
    </row>
    <row r="382" s="207" customFormat="1" spans="1:5">
      <c r="A382" s="188">
        <v>20506</v>
      </c>
      <c r="B382" s="316" t="s">
        <v>311</v>
      </c>
      <c r="C382" s="313">
        <v>0</v>
      </c>
      <c r="D382" s="313">
        <v>0</v>
      </c>
      <c r="E382" s="176"/>
    </row>
    <row r="383" s="163" customFormat="1" spans="1:5">
      <c r="A383" s="181">
        <v>2050601</v>
      </c>
      <c r="B383" s="311" t="s">
        <v>312</v>
      </c>
      <c r="C383" s="309">
        <v>0</v>
      </c>
      <c r="D383" s="310">
        <v>0</v>
      </c>
      <c r="E383" s="114"/>
    </row>
    <row r="384" s="163" customFormat="1" spans="1:5">
      <c r="A384" s="181">
        <v>2050602</v>
      </c>
      <c r="B384" s="311" t="s">
        <v>313</v>
      </c>
      <c r="C384" s="309">
        <v>0</v>
      </c>
      <c r="D384" s="310">
        <v>0</v>
      </c>
      <c r="E384" s="114"/>
    </row>
    <row r="385" s="163" customFormat="1" spans="1:5">
      <c r="A385" s="181">
        <v>2050699</v>
      </c>
      <c r="B385" s="312" t="s">
        <v>314</v>
      </c>
      <c r="C385" s="309">
        <v>0</v>
      </c>
      <c r="D385" s="310">
        <v>0</v>
      </c>
      <c r="E385" s="114"/>
    </row>
    <row r="386" s="207" customFormat="1" spans="1:5">
      <c r="A386" s="188">
        <v>20507</v>
      </c>
      <c r="B386" s="306" t="s">
        <v>315</v>
      </c>
      <c r="C386" s="313">
        <v>0</v>
      </c>
      <c r="D386" s="313">
        <v>0</v>
      </c>
      <c r="E386" s="176"/>
    </row>
    <row r="387" s="163" customFormat="1" spans="1:5">
      <c r="A387" s="181">
        <v>2050701</v>
      </c>
      <c r="B387" s="308" t="s">
        <v>316</v>
      </c>
      <c r="C387" s="309">
        <v>0</v>
      </c>
      <c r="D387" s="310">
        <v>0</v>
      </c>
      <c r="E387" s="114"/>
    </row>
    <row r="388" s="163" customFormat="1" spans="1:5">
      <c r="A388" s="181">
        <v>2050702</v>
      </c>
      <c r="B388" s="308" t="s">
        <v>317</v>
      </c>
      <c r="C388" s="309">
        <v>0</v>
      </c>
      <c r="D388" s="310">
        <v>0</v>
      </c>
      <c r="E388" s="114"/>
    </row>
    <row r="389" s="163" customFormat="1" spans="1:5">
      <c r="A389" s="181">
        <v>2050799</v>
      </c>
      <c r="B389" s="311" t="s">
        <v>318</v>
      </c>
      <c r="C389" s="309">
        <v>0</v>
      </c>
      <c r="D389" s="310">
        <v>0</v>
      </c>
      <c r="E389" s="114"/>
    </row>
    <row r="390" s="207" customFormat="1" spans="1:5">
      <c r="A390" s="188">
        <v>20508</v>
      </c>
      <c r="B390" s="316" t="s">
        <v>319</v>
      </c>
      <c r="C390" s="313">
        <v>472</v>
      </c>
      <c r="D390" s="313">
        <v>393</v>
      </c>
      <c r="E390" s="176">
        <f>(D390-C390)/C390</f>
        <v>-0.167372881355932</v>
      </c>
    </row>
    <row r="391" s="163" customFormat="1" spans="1:5">
      <c r="A391" s="181">
        <v>2050801</v>
      </c>
      <c r="B391" s="311" t="s">
        <v>320</v>
      </c>
      <c r="C391" s="309">
        <v>174</v>
      </c>
      <c r="D391" s="310">
        <v>0</v>
      </c>
      <c r="E391" s="114">
        <f>(D391-C391)/C391</f>
        <v>-1</v>
      </c>
    </row>
    <row r="392" s="163" customFormat="1" spans="1:5">
      <c r="A392" s="181">
        <v>2050802</v>
      </c>
      <c r="B392" s="308" t="s">
        <v>321</v>
      </c>
      <c r="C392" s="309">
        <v>298</v>
      </c>
      <c r="D392" s="310">
        <v>227</v>
      </c>
      <c r="E392" s="114">
        <f>(D392-C392)/C392</f>
        <v>-0.238255033557047</v>
      </c>
    </row>
    <row r="393" s="163" customFormat="1" spans="1:5">
      <c r="A393" s="181">
        <v>2050803</v>
      </c>
      <c r="B393" s="308" t="s">
        <v>322</v>
      </c>
      <c r="C393" s="309">
        <v>0</v>
      </c>
      <c r="D393" s="310">
        <v>166</v>
      </c>
      <c r="E393" s="114"/>
    </row>
    <row r="394" s="163" customFormat="1" spans="1:5">
      <c r="A394" s="181">
        <v>2050804</v>
      </c>
      <c r="B394" s="308" t="s">
        <v>323</v>
      </c>
      <c r="C394" s="309">
        <v>0</v>
      </c>
      <c r="D394" s="310">
        <v>0</v>
      </c>
      <c r="E394" s="114"/>
    </row>
    <row r="395" s="163" customFormat="1" spans="1:5">
      <c r="A395" s="181">
        <v>2050899</v>
      </c>
      <c r="B395" s="308" t="s">
        <v>324</v>
      </c>
      <c r="C395" s="309">
        <v>0</v>
      </c>
      <c r="D395" s="310">
        <v>0</v>
      </c>
      <c r="E395" s="114"/>
    </row>
    <row r="396" s="207" customFormat="1" spans="1:5">
      <c r="A396" s="188">
        <v>20509</v>
      </c>
      <c r="B396" s="306" t="s">
        <v>325</v>
      </c>
      <c r="C396" s="313">
        <v>600</v>
      </c>
      <c r="D396" s="313">
        <v>600</v>
      </c>
      <c r="E396" s="176">
        <f>(D396-C396)/C396</f>
        <v>0</v>
      </c>
    </row>
    <row r="397" s="163" customFormat="1" spans="1:5">
      <c r="A397" s="181">
        <v>2050901</v>
      </c>
      <c r="B397" s="311" t="s">
        <v>326</v>
      </c>
      <c r="C397" s="309">
        <v>0</v>
      </c>
      <c r="D397" s="310">
        <v>0</v>
      </c>
      <c r="E397" s="114"/>
    </row>
    <row r="398" s="163" customFormat="1" spans="1:5">
      <c r="A398" s="181">
        <v>2050902</v>
      </c>
      <c r="B398" s="311" t="s">
        <v>327</v>
      </c>
      <c r="C398" s="309">
        <v>0</v>
      </c>
      <c r="D398" s="310">
        <v>0</v>
      </c>
      <c r="E398" s="114"/>
    </row>
    <row r="399" s="163" customFormat="1" spans="1:5">
      <c r="A399" s="181">
        <v>2050903</v>
      </c>
      <c r="B399" s="311" t="s">
        <v>328</v>
      </c>
      <c r="C399" s="309">
        <v>0</v>
      </c>
      <c r="D399" s="310">
        <v>0</v>
      </c>
      <c r="E399" s="114"/>
    </row>
    <row r="400" s="163" customFormat="1" spans="1:5">
      <c r="A400" s="181">
        <v>2050904</v>
      </c>
      <c r="B400" s="312" t="s">
        <v>329</v>
      </c>
      <c r="C400" s="309">
        <v>0</v>
      </c>
      <c r="D400" s="310">
        <v>0</v>
      </c>
      <c r="E400" s="114"/>
    </row>
    <row r="401" s="163" customFormat="1" spans="1:5">
      <c r="A401" s="181">
        <v>2050905</v>
      </c>
      <c r="B401" s="308" t="s">
        <v>330</v>
      </c>
      <c r="C401" s="309">
        <v>0</v>
      </c>
      <c r="D401" s="310">
        <v>0</v>
      </c>
      <c r="E401" s="114"/>
    </row>
    <row r="402" s="163" customFormat="1" spans="1:5">
      <c r="A402" s="181">
        <v>2050999</v>
      </c>
      <c r="B402" s="308" t="s">
        <v>331</v>
      </c>
      <c r="C402" s="309">
        <v>600</v>
      </c>
      <c r="D402" s="310">
        <v>600</v>
      </c>
      <c r="E402" s="114">
        <f>(D402-C402)/C402</f>
        <v>0</v>
      </c>
    </row>
    <row r="403" s="207" customFormat="1" spans="1:5">
      <c r="A403" s="188">
        <v>20599</v>
      </c>
      <c r="B403" s="306" t="s">
        <v>332</v>
      </c>
      <c r="C403" s="313">
        <v>0</v>
      </c>
      <c r="D403" s="313">
        <v>76</v>
      </c>
      <c r="E403" s="176"/>
    </row>
    <row r="404" s="163" customFormat="1" spans="1:5">
      <c r="A404" s="181">
        <v>2059999</v>
      </c>
      <c r="B404" s="308" t="s">
        <v>333</v>
      </c>
      <c r="C404" s="332"/>
      <c r="D404" s="333">
        <v>76</v>
      </c>
      <c r="E404" s="114"/>
    </row>
    <row r="405" s="206" customFormat="1" spans="1:5">
      <c r="A405" s="303">
        <v>206</v>
      </c>
      <c r="B405" s="304" t="s">
        <v>334</v>
      </c>
      <c r="C405" s="305">
        <v>28</v>
      </c>
      <c r="D405" s="305">
        <v>43</v>
      </c>
      <c r="E405" s="115">
        <f>(D405-C405)/C405</f>
        <v>0.535714285714286</v>
      </c>
    </row>
    <row r="406" s="207" customFormat="1" spans="1:5">
      <c r="A406" s="188">
        <v>20601</v>
      </c>
      <c r="B406" s="316" t="s">
        <v>335</v>
      </c>
      <c r="C406" s="313">
        <v>28</v>
      </c>
      <c r="D406" s="313">
        <v>38</v>
      </c>
      <c r="E406" s="176">
        <f>(D406-C406)/C406</f>
        <v>0.357142857142857</v>
      </c>
    </row>
    <row r="407" s="163" customFormat="1" spans="1:5">
      <c r="A407" s="181">
        <v>2060101</v>
      </c>
      <c r="B407" s="308" t="s">
        <v>78</v>
      </c>
      <c r="C407" s="309">
        <v>28</v>
      </c>
      <c r="D407" s="310">
        <v>38</v>
      </c>
      <c r="E407" s="114">
        <f>(D407-C407)/C407</f>
        <v>0.357142857142857</v>
      </c>
    </row>
    <row r="408" s="163" customFormat="1" spans="1:5">
      <c r="A408" s="181">
        <v>2060102</v>
      </c>
      <c r="B408" s="308" t="s">
        <v>79</v>
      </c>
      <c r="C408" s="309">
        <v>0</v>
      </c>
      <c r="D408" s="310">
        <v>0</v>
      </c>
      <c r="E408" s="114"/>
    </row>
    <row r="409" s="163" customFormat="1" spans="1:5">
      <c r="A409" s="181">
        <v>2060103</v>
      </c>
      <c r="B409" s="308" t="s">
        <v>80</v>
      </c>
      <c r="C409" s="309">
        <v>0</v>
      </c>
      <c r="D409" s="310">
        <v>0</v>
      </c>
      <c r="E409" s="114"/>
    </row>
    <row r="410" s="163" customFormat="1" spans="1:5">
      <c r="A410" s="181">
        <v>2060199</v>
      </c>
      <c r="B410" s="311" t="s">
        <v>336</v>
      </c>
      <c r="C410" s="309">
        <v>0</v>
      </c>
      <c r="D410" s="310">
        <v>0</v>
      </c>
      <c r="E410" s="114"/>
    </row>
    <row r="411" s="207" customFormat="1" spans="1:5">
      <c r="A411" s="188">
        <v>20602</v>
      </c>
      <c r="B411" s="306" t="s">
        <v>337</v>
      </c>
      <c r="C411" s="313">
        <v>0</v>
      </c>
      <c r="D411" s="313">
        <v>0</v>
      </c>
      <c r="E411" s="176"/>
    </row>
    <row r="412" s="163" customFormat="1" spans="1:5">
      <c r="A412" s="181">
        <v>2060201</v>
      </c>
      <c r="B412" s="308" t="s">
        <v>338</v>
      </c>
      <c r="C412" s="309">
        <v>0</v>
      </c>
      <c r="D412" s="310">
        <v>0</v>
      </c>
      <c r="E412" s="114"/>
    </row>
    <row r="413" s="163" customFormat="1" spans="1:5">
      <c r="A413" s="181">
        <v>2060203</v>
      </c>
      <c r="B413" s="312" t="s">
        <v>339</v>
      </c>
      <c r="C413" s="309">
        <v>0</v>
      </c>
      <c r="D413" s="310">
        <v>0</v>
      </c>
      <c r="E413" s="114"/>
    </row>
    <row r="414" s="163" customFormat="1" spans="1:5">
      <c r="A414" s="181">
        <v>2060204</v>
      </c>
      <c r="B414" s="308" t="s">
        <v>340</v>
      </c>
      <c r="C414" s="309">
        <v>0</v>
      </c>
      <c r="D414" s="310">
        <v>0</v>
      </c>
      <c r="E414" s="114"/>
    </row>
    <row r="415" s="163" customFormat="1" spans="1:5">
      <c r="A415" s="181">
        <v>2060205</v>
      </c>
      <c r="B415" s="308" t="s">
        <v>341</v>
      </c>
      <c r="C415" s="309">
        <v>0</v>
      </c>
      <c r="D415" s="310">
        <v>0</v>
      </c>
      <c r="E415" s="114"/>
    </row>
    <row r="416" s="163" customFormat="1" spans="1:5">
      <c r="A416" s="181">
        <v>2060206</v>
      </c>
      <c r="B416" s="308" t="s">
        <v>342</v>
      </c>
      <c r="C416" s="309">
        <v>0</v>
      </c>
      <c r="D416" s="310">
        <v>0</v>
      </c>
      <c r="E416" s="114"/>
    </row>
    <row r="417" s="163" customFormat="1" spans="1:5">
      <c r="A417" s="181">
        <v>2060207</v>
      </c>
      <c r="B417" s="311" t="s">
        <v>343</v>
      </c>
      <c r="C417" s="309">
        <v>0</v>
      </c>
      <c r="D417" s="310">
        <v>0</v>
      </c>
      <c r="E417" s="114"/>
    </row>
    <row r="418" s="163" customFormat="1" spans="1:5">
      <c r="A418" s="181">
        <v>2060208</v>
      </c>
      <c r="B418" s="311" t="s">
        <v>344</v>
      </c>
      <c r="C418" s="309">
        <v>0</v>
      </c>
      <c r="D418" s="310">
        <v>0</v>
      </c>
      <c r="E418" s="114"/>
    </row>
    <row r="419" s="163" customFormat="1" spans="1:5">
      <c r="A419" s="181">
        <v>2060299</v>
      </c>
      <c r="B419" s="311" t="s">
        <v>345</v>
      </c>
      <c r="C419" s="309">
        <v>0</v>
      </c>
      <c r="D419" s="310">
        <v>0</v>
      </c>
      <c r="E419" s="114"/>
    </row>
    <row r="420" s="207" customFormat="1" spans="1:5">
      <c r="A420" s="188">
        <v>20603</v>
      </c>
      <c r="B420" s="316" t="s">
        <v>346</v>
      </c>
      <c r="C420" s="313">
        <v>0</v>
      </c>
      <c r="D420" s="313">
        <v>0</v>
      </c>
      <c r="E420" s="176"/>
    </row>
    <row r="421" s="163" customFormat="1" spans="1:5">
      <c r="A421" s="181">
        <v>2060301</v>
      </c>
      <c r="B421" s="308" t="s">
        <v>338</v>
      </c>
      <c r="C421" s="309">
        <v>0</v>
      </c>
      <c r="D421" s="310">
        <v>0</v>
      </c>
      <c r="E421" s="114"/>
    </row>
    <row r="422" s="163" customFormat="1" spans="1:5">
      <c r="A422" s="181">
        <v>2060302</v>
      </c>
      <c r="B422" s="308" t="s">
        <v>347</v>
      </c>
      <c r="C422" s="309">
        <v>0</v>
      </c>
      <c r="D422" s="310">
        <v>0</v>
      </c>
      <c r="E422" s="114"/>
    </row>
    <row r="423" s="163" customFormat="1" spans="1:5">
      <c r="A423" s="181">
        <v>2060303</v>
      </c>
      <c r="B423" s="308" t="s">
        <v>348</v>
      </c>
      <c r="C423" s="309">
        <v>0</v>
      </c>
      <c r="D423" s="310">
        <v>0</v>
      </c>
      <c r="E423" s="114"/>
    </row>
    <row r="424" s="163" customFormat="1" spans="1:5">
      <c r="A424" s="181">
        <v>2060304</v>
      </c>
      <c r="B424" s="311" t="s">
        <v>349</v>
      </c>
      <c r="C424" s="309">
        <v>0</v>
      </c>
      <c r="D424" s="310">
        <v>0</v>
      </c>
      <c r="E424" s="114"/>
    </row>
    <row r="425" s="163" customFormat="1" spans="1:5">
      <c r="A425" s="181">
        <v>2060399</v>
      </c>
      <c r="B425" s="311" t="s">
        <v>350</v>
      </c>
      <c r="C425" s="309">
        <v>0</v>
      </c>
      <c r="D425" s="310">
        <v>0</v>
      </c>
      <c r="E425" s="114"/>
    </row>
    <row r="426" s="207" customFormat="1" spans="1:5">
      <c r="A426" s="188">
        <v>20604</v>
      </c>
      <c r="B426" s="316" t="s">
        <v>351</v>
      </c>
      <c r="C426" s="313">
        <v>0</v>
      </c>
      <c r="D426" s="313">
        <v>0</v>
      </c>
      <c r="E426" s="176"/>
    </row>
    <row r="427" s="163" customFormat="1" spans="1:5">
      <c r="A427" s="181">
        <v>2060401</v>
      </c>
      <c r="B427" s="312" t="s">
        <v>338</v>
      </c>
      <c r="C427" s="309">
        <v>0</v>
      </c>
      <c r="D427" s="310">
        <v>0</v>
      </c>
      <c r="E427" s="114"/>
    </row>
    <row r="428" s="163" customFormat="1" spans="1:5">
      <c r="A428" s="181">
        <v>2060404</v>
      </c>
      <c r="B428" s="308" t="s">
        <v>352</v>
      </c>
      <c r="C428" s="309">
        <v>0</v>
      </c>
      <c r="D428" s="310">
        <v>0</v>
      </c>
      <c r="E428" s="114"/>
    </row>
    <row r="429" s="163" customFormat="1" spans="1:5">
      <c r="A429" s="181">
        <v>2060405</v>
      </c>
      <c r="B429" s="308" t="s">
        <v>353</v>
      </c>
      <c r="C429" s="309">
        <v>0</v>
      </c>
      <c r="D429" s="310">
        <v>0</v>
      </c>
      <c r="E429" s="114"/>
    </row>
    <row r="430" s="163" customFormat="1" spans="1:5">
      <c r="A430" s="181">
        <v>2060499</v>
      </c>
      <c r="B430" s="311" t="s">
        <v>354</v>
      </c>
      <c r="C430" s="309">
        <v>0</v>
      </c>
      <c r="D430" s="310">
        <v>0</v>
      </c>
      <c r="E430" s="114"/>
    </row>
    <row r="431" s="207" customFormat="1" spans="1:5">
      <c r="A431" s="188">
        <v>20605</v>
      </c>
      <c r="B431" s="316" t="s">
        <v>355</v>
      </c>
      <c r="C431" s="313">
        <v>0</v>
      </c>
      <c r="D431" s="313">
        <v>0</v>
      </c>
      <c r="E431" s="176"/>
    </row>
    <row r="432" s="163" customFormat="1" spans="1:5">
      <c r="A432" s="181">
        <v>2060501</v>
      </c>
      <c r="B432" s="311" t="s">
        <v>338</v>
      </c>
      <c r="C432" s="309">
        <v>0</v>
      </c>
      <c r="D432" s="310">
        <v>0</v>
      </c>
      <c r="E432" s="114"/>
    </row>
    <row r="433" s="163" customFormat="1" spans="1:5">
      <c r="A433" s="181">
        <v>2060502</v>
      </c>
      <c r="B433" s="308" t="s">
        <v>356</v>
      </c>
      <c r="C433" s="309">
        <v>0</v>
      </c>
      <c r="D433" s="310">
        <v>0</v>
      </c>
      <c r="E433" s="114"/>
    </row>
    <row r="434" s="163" customFormat="1" spans="1:5">
      <c r="A434" s="181">
        <v>2060503</v>
      </c>
      <c r="B434" s="308" t="s">
        <v>357</v>
      </c>
      <c r="C434" s="309">
        <v>0</v>
      </c>
      <c r="D434" s="310">
        <v>0</v>
      </c>
      <c r="E434" s="114"/>
    </row>
    <row r="435" s="163" customFormat="1" spans="1:5">
      <c r="A435" s="181">
        <v>2060599</v>
      </c>
      <c r="B435" s="308" t="s">
        <v>358</v>
      </c>
      <c r="C435" s="309">
        <v>0</v>
      </c>
      <c r="D435" s="310">
        <v>0</v>
      </c>
      <c r="E435" s="114"/>
    </row>
    <row r="436" s="207" customFormat="1" spans="1:5">
      <c r="A436" s="188">
        <v>20606</v>
      </c>
      <c r="B436" s="316" t="s">
        <v>359</v>
      </c>
      <c r="C436" s="313">
        <v>0</v>
      </c>
      <c r="D436" s="313">
        <v>0</v>
      </c>
      <c r="E436" s="176"/>
    </row>
    <row r="437" s="163" customFormat="1" spans="1:5">
      <c r="A437" s="181">
        <v>2060601</v>
      </c>
      <c r="B437" s="311" t="s">
        <v>360</v>
      </c>
      <c r="C437" s="309">
        <v>0</v>
      </c>
      <c r="D437" s="310">
        <v>0</v>
      </c>
      <c r="E437" s="114"/>
    </row>
    <row r="438" s="163" customFormat="1" spans="1:5">
      <c r="A438" s="181">
        <v>2060602</v>
      </c>
      <c r="B438" s="311" t="s">
        <v>361</v>
      </c>
      <c r="C438" s="309">
        <v>0</v>
      </c>
      <c r="D438" s="310">
        <v>0</v>
      </c>
      <c r="E438" s="114"/>
    </row>
    <row r="439" s="163" customFormat="1" spans="1:5">
      <c r="A439" s="181">
        <v>2060603</v>
      </c>
      <c r="B439" s="311" t="s">
        <v>362</v>
      </c>
      <c r="C439" s="309">
        <v>0</v>
      </c>
      <c r="D439" s="310">
        <v>0</v>
      </c>
      <c r="E439" s="114"/>
    </row>
    <row r="440" s="163" customFormat="1" spans="1:5">
      <c r="A440" s="181">
        <v>2060699</v>
      </c>
      <c r="B440" s="311" t="s">
        <v>363</v>
      </c>
      <c r="C440" s="309">
        <v>0</v>
      </c>
      <c r="D440" s="310">
        <v>0</v>
      </c>
      <c r="E440" s="114"/>
    </row>
    <row r="441" s="207" customFormat="1" spans="1:5">
      <c r="A441" s="188">
        <v>20607</v>
      </c>
      <c r="B441" s="306" t="s">
        <v>364</v>
      </c>
      <c r="C441" s="313">
        <v>0</v>
      </c>
      <c r="D441" s="313">
        <v>5</v>
      </c>
      <c r="E441" s="176"/>
    </row>
    <row r="442" s="163" customFormat="1" spans="1:5">
      <c r="A442" s="181">
        <v>2060701</v>
      </c>
      <c r="B442" s="308" t="s">
        <v>338</v>
      </c>
      <c r="C442" s="309">
        <v>0</v>
      </c>
      <c r="D442" s="310">
        <v>0</v>
      </c>
      <c r="E442" s="114"/>
    </row>
    <row r="443" s="163" customFormat="1" spans="1:5">
      <c r="A443" s="181">
        <v>2060702</v>
      </c>
      <c r="B443" s="311" t="s">
        <v>365</v>
      </c>
      <c r="C443" s="309">
        <v>0</v>
      </c>
      <c r="D443" s="310">
        <v>5</v>
      </c>
      <c r="E443" s="114"/>
    </row>
    <row r="444" s="163" customFormat="1" spans="1:5">
      <c r="A444" s="181">
        <v>2060703</v>
      </c>
      <c r="B444" s="311" t="s">
        <v>366</v>
      </c>
      <c r="C444" s="309">
        <v>0</v>
      </c>
      <c r="D444" s="310">
        <v>0</v>
      </c>
      <c r="E444" s="114"/>
    </row>
    <row r="445" s="163" customFormat="1" spans="1:5">
      <c r="A445" s="181">
        <v>2060704</v>
      </c>
      <c r="B445" s="311" t="s">
        <v>367</v>
      </c>
      <c r="C445" s="309">
        <v>0</v>
      </c>
      <c r="D445" s="310">
        <v>0</v>
      </c>
      <c r="E445" s="114"/>
    </row>
    <row r="446" s="163" customFormat="1" spans="1:5">
      <c r="A446" s="181">
        <v>2060705</v>
      </c>
      <c r="B446" s="308" t="s">
        <v>368</v>
      </c>
      <c r="C446" s="309">
        <v>0</v>
      </c>
      <c r="D446" s="310">
        <v>0</v>
      </c>
      <c r="E446" s="114"/>
    </row>
    <row r="447" s="163" customFormat="1" spans="1:5">
      <c r="A447" s="181">
        <v>2060799</v>
      </c>
      <c r="B447" s="308" t="s">
        <v>369</v>
      </c>
      <c r="C447" s="309">
        <v>0</v>
      </c>
      <c r="D447" s="310">
        <v>0</v>
      </c>
      <c r="E447" s="114"/>
    </row>
    <row r="448" s="207" customFormat="1" spans="1:5">
      <c r="A448" s="188">
        <v>20608</v>
      </c>
      <c r="B448" s="306" t="s">
        <v>370</v>
      </c>
      <c r="C448" s="313">
        <v>0</v>
      </c>
      <c r="D448" s="313">
        <v>0</v>
      </c>
      <c r="E448" s="176"/>
    </row>
    <row r="449" s="163" customFormat="1" spans="1:5">
      <c r="A449" s="181">
        <v>2060801</v>
      </c>
      <c r="B449" s="311" t="s">
        <v>371</v>
      </c>
      <c r="C449" s="309">
        <v>0</v>
      </c>
      <c r="D449" s="310">
        <v>0</v>
      </c>
      <c r="E449" s="114"/>
    </row>
    <row r="450" s="163" customFormat="1" spans="1:5">
      <c r="A450" s="181">
        <v>2060802</v>
      </c>
      <c r="B450" s="311" t="s">
        <v>372</v>
      </c>
      <c r="C450" s="309">
        <v>0</v>
      </c>
      <c r="D450" s="310">
        <v>0</v>
      </c>
      <c r="E450" s="114"/>
    </row>
    <row r="451" s="163" customFormat="1" spans="1:5">
      <c r="A451" s="181">
        <v>2060899</v>
      </c>
      <c r="B451" s="311" t="s">
        <v>373</v>
      </c>
      <c r="C451" s="309">
        <v>0</v>
      </c>
      <c r="D451" s="310">
        <v>0</v>
      </c>
      <c r="E451" s="114"/>
    </row>
    <row r="452" s="207" customFormat="1" spans="1:5">
      <c r="A452" s="188">
        <v>20609</v>
      </c>
      <c r="B452" s="320" t="s">
        <v>374</v>
      </c>
      <c r="C452" s="313">
        <v>0</v>
      </c>
      <c r="D452" s="313">
        <v>0</v>
      </c>
      <c r="E452" s="176"/>
    </row>
    <row r="453" s="163" customFormat="1" spans="1:5">
      <c r="A453" s="181">
        <v>2060901</v>
      </c>
      <c r="B453" s="311" t="s">
        <v>375</v>
      </c>
      <c r="C453" s="309">
        <v>0</v>
      </c>
      <c r="D453" s="310">
        <v>0</v>
      </c>
      <c r="E453" s="114"/>
    </row>
    <row r="454" s="163" customFormat="1" spans="1:5">
      <c r="A454" s="181">
        <v>2060902</v>
      </c>
      <c r="B454" s="311" t="s">
        <v>376</v>
      </c>
      <c r="C454" s="309">
        <v>0</v>
      </c>
      <c r="D454" s="310">
        <v>0</v>
      </c>
      <c r="E454" s="114"/>
    </row>
    <row r="455" s="163" customFormat="1" spans="1:5">
      <c r="A455" s="181">
        <v>2060999</v>
      </c>
      <c r="B455" s="311" t="s">
        <v>377</v>
      </c>
      <c r="C455" s="309">
        <v>0</v>
      </c>
      <c r="D455" s="310">
        <v>0</v>
      </c>
      <c r="E455" s="114"/>
    </row>
    <row r="456" s="207" customFormat="1" spans="1:5">
      <c r="A456" s="188">
        <v>20699</v>
      </c>
      <c r="B456" s="306" t="s">
        <v>378</v>
      </c>
      <c r="C456" s="313">
        <v>0</v>
      </c>
      <c r="D456" s="313">
        <v>0</v>
      </c>
      <c r="E456" s="176"/>
    </row>
    <row r="457" s="163" customFormat="1" spans="1:5">
      <c r="A457" s="181">
        <v>2069901</v>
      </c>
      <c r="B457" s="308" t="s">
        <v>379</v>
      </c>
      <c r="C457" s="309">
        <v>0</v>
      </c>
      <c r="D457" s="310">
        <v>0</v>
      </c>
      <c r="E457" s="114"/>
    </row>
    <row r="458" s="163" customFormat="1" spans="1:5">
      <c r="A458" s="181">
        <v>2069902</v>
      </c>
      <c r="B458" s="311" t="s">
        <v>380</v>
      </c>
      <c r="C458" s="309">
        <v>0</v>
      </c>
      <c r="D458" s="310">
        <v>0</v>
      </c>
      <c r="E458" s="114"/>
    </row>
    <row r="459" s="163" customFormat="1" spans="1:5">
      <c r="A459" s="181">
        <v>2069903</v>
      </c>
      <c r="B459" s="311" t="s">
        <v>381</v>
      </c>
      <c r="C459" s="309">
        <v>0</v>
      </c>
      <c r="D459" s="310">
        <v>0</v>
      </c>
      <c r="E459" s="114"/>
    </row>
    <row r="460" s="163" customFormat="1" spans="1:5">
      <c r="A460" s="181">
        <v>2069999</v>
      </c>
      <c r="B460" s="311" t="s">
        <v>382</v>
      </c>
      <c r="C460" s="309">
        <v>0</v>
      </c>
      <c r="D460" s="310">
        <v>0</v>
      </c>
      <c r="E460" s="114"/>
    </row>
    <row r="461" s="206" customFormat="1" spans="1:5">
      <c r="A461" s="303">
        <v>207</v>
      </c>
      <c r="B461" s="304" t="s">
        <v>383</v>
      </c>
      <c r="C461" s="305">
        <v>1567</v>
      </c>
      <c r="D461" s="305">
        <v>1714</v>
      </c>
      <c r="E461" s="115">
        <f>(D461-C461)/C461</f>
        <v>0.0938098276962348</v>
      </c>
    </row>
    <row r="462" s="207" customFormat="1" spans="1:5">
      <c r="A462" s="188">
        <v>20701</v>
      </c>
      <c r="B462" s="320" t="s">
        <v>384</v>
      </c>
      <c r="C462" s="313">
        <v>1102</v>
      </c>
      <c r="D462" s="313">
        <v>1274</v>
      </c>
      <c r="E462" s="176">
        <f>(D462-C462)/C462</f>
        <v>0.156079854809437</v>
      </c>
    </row>
    <row r="463" s="163" customFormat="1" spans="1:5">
      <c r="A463" s="181">
        <v>2070101</v>
      </c>
      <c r="B463" s="312" t="s">
        <v>78</v>
      </c>
      <c r="C463" s="309">
        <v>132</v>
      </c>
      <c r="D463" s="310">
        <v>735</v>
      </c>
      <c r="E463" s="114">
        <f>(D463-C463)/C463</f>
        <v>4.56818181818182</v>
      </c>
    </row>
    <row r="464" s="163" customFormat="1" spans="1:5">
      <c r="A464" s="181">
        <v>2070102</v>
      </c>
      <c r="B464" s="312" t="s">
        <v>79</v>
      </c>
      <c r="C464" s="309">
        <v>351</v>
      </c>
      <c r="D464" s="310">
        <v>342</v>
      </c>
      <c r="E464" s="114">
        <f>(D464-C464)/C464</f>
        <v>-0.0256410256410256</v>
      </c>
    </row>
    <row r="465" s="163" customFormat="1" spans="1:5">
      <c r="A465" s="181">
        <v>2070103</v>
      </c>
      <c r="B465" s="312" t="s">
        <v>80</v>
      </c>
      <c r="C465" s="309">
        <v>0</v>
      </c>
      <c r="D465" s="310">
        <v>0</v>
      </c>
      <c r="E465" s="114"/>
    </row>
    <row r="466" s="163" customFormat="1" spans="1:5">
      <c r="A466" s="181">
        <v>2070104</v>
      </c>
      <c r="B466" s="312" t="s">
        <v>385</v>
      </c>
      <c r="C466" s="309">
        <v>46</v>
      </c>
      <c r="D466" s="310">
        <v>0</v>
      </c>
      <c r="E466" s="114">
        <f>(D466-C466)/C466</f>
        <v>-1</v>
      </c>
    </row>
    <row r="467" s="163" customFormat="1" spans="1:5">
      <c r="A467" s="181">
        <v>2070105</v>
      </c>
      <c r="B467" s="312" t="s">
        <v>386</v>
      </c>
      <c r="C467" s="309">
        <v>0</v>
      </c>
      <c r="D467" s="310">
        <v>0</v>
      </c>
      <c r="E467" s="114"/>
    </row>
    <row r="468" s="163" customFormat="1" spans="1:5">
      <c r="A468" s="181">
        <v>2070106</v>
      </c>
      <c r="B468" s="312" t="s">
        <v>387</v>
      </c>
      <c r="C468" s="309">
        <v>0</v>
      </c>
      <c r="D468" s="310">
        <v>0</v>
      </c>
      <c r="E468" s="114"/>
    </row>
    <row r="469" s="163" customFormat="1" spans="1:5">
      <c r="A469" s="181">
        <v>2070107</v>
      </c>
      <c r="B469" s="312" t="s">
        <v>388</v>
      </c>
      <c r="C469" s="309">
        <v>315</v>
      </c>
      <c r="D469" s="310">
        <v>0</v>
      </c>
      <c r="E469" s="114">
        <f>(D469-C469)/C469</f>
        <v>-1</v>
      </c>
    </row>
    <row r="470" s="163" customFormat="1" spans="1:5">
      <c r="A470" s="181">
        <v>2070108</v>
      </c>
      <c r="B470" s="312" t="s">
        <v>389</v>
      </c>
      <c r="C470" s="309">
        <v>0</v>
      </c>
      <c r="D470" s="310">
        <v>0</v>
      </c>
      <c r="E470" s="114"/>
    </row>
    <row r="471" s="163" customFormat="1" spans="1:5">
      <c r="A471" s="181">
        <v>2070109</v>
      </c>
      <c r="B471" s="312" t="s">
        <v>390</v>
      </c>
      <c r="C471" s="309">
        <v>161</v>
      </c>
      <c r="D471" s="310">
        <v>0</v>
      </c>
      <c r="E471" s="114">
        <f>(D471-C471)/C471</f>
        <v>-1</v>
      </c>
    </row>
    <row r="472" s="163" customFormat="1" spans="1:5">
      <c r="A472" s="181">
        <v>2070110</v>
      </c>
      <c r="B472" s="312" t="s">
        <v>391</v>
      </c>
      <c r="C472" s="309">
        <v>0</v>
      </c>
      <c r="D472" s="310">
        <v>0</v>
      </c>
      <c r="E472" s="114"/>
    </row>
    <row r="473" s="163" customFormat="1" spans="1:5">
      <c r="A473" s="181">
        <v>2070111</v>
      </c>
      <c r="B473" s="312" t="s">
        <v>392</v>
      </c>
      <c r="C473" s="309">
        <v>0</v>
      </c>
      <c r="D473" s="310">
        <v>0</v>
      </c>
      <c r="E473" s="114"/>
    </row>
    <row r="474" s="163" customFormat="1" spans="1:5">
      <c r="A474" s="181">
        <v>2070112</v>
      </c>
      <c r="B474" s="312" t="s">
        <v>393</v>
      </c>
      <c r="C474" s="309">
        <v>0</v>
      </c>
      <c r="D474" s="310">
        <v>0</v>
      </c>
      <c r="E474" s="114"/>
    </row>
    <row r="475" s="163" customFormat="1" spans="1:5">
      <c r="A475" s="181">
        <v>2070113</v>
      </c>
      <c r="B475" s="312" t="s">
        <v>394</v>
      </c>
      <c r="C475" s="309">
        <v>0</v>
      </c>
      <c r="D475" s="310">
        <v>0</v>
      </c>
      <c r="E475" s="114"/>
    </row>
    <row r="476" s="163" customFormat="1" spans="1:5">
      <c r="A476" s="181">
        <v>2070114</v>
      </c>
      <c r="B476" s="312" t="s">
        <v>395</v>
      </c>
      <c r="C476" s="309">
        <v>40</v>
      </c>
      <c r="D476" s="310">
        <v>0</v>
      </c>
      <c r="E476" s="114">
        <f>(D476-C476)/C476</f>
        <v>-1</v>
      </c>
    </row>
    <row r="477" s="163" customFormat="1" spans="1:5">
      <c r="A477" s="181">
        <v>2070199</v>
      </c>
      <c r="B477" s="312" t="s">
        <v>396</v>
      </c>
      <c r="C477" s="309">
        <v>57</v>
      </c>
      <c r="D477" s="310">
        <v>197</v>
      </c>
      <c r="E477" s="114">
        <f>(D477-C477)/C477</f>
        <v>2.45614035087719</v>
      </c>
    </row>
    <row r="478" s="207" customFormat="1" spans="1:5">
      <c r="A478" s="188">
        <v>20702</v>
      </c>
      <c r="B478" s="320" t="s">
        <v>397</v>
      </c>
      <c r="C478" s="313">
        <v>83</v>
      </c>
      <c r="D478" s="313">
        <v>30</v>
      </c>
      <c r="E478" s="176">
        <f>(D478-C478)/C478</f>
        <v>-0.63855421686747</v>
      </c>
    </row>
    <row r="479" s="163" customFormat="1" spans="1:5">
      <c r="A479" s="181">
        <v>2070201</v>
      </c>
      <c r="B479" s="312" t="s">
        <v>78</v>
      </c>
      <c r="C479" s="309">
        <v>0</v>
      </c>
      <c r="D479" s="310">
        <v>0</v>
      </c>
      <c r="E479" s="114"/>
    </row>
    <row r="480" s="163" customFormat="1" spans="1:5">
      <c r="A480" s="181">
        <v>2070202</v>
      </c>
      <c r="B480" s="312" t="s">
        <v>79</v>
      </c>
      <c r="C480" s="309">
        <v>0</v>
      </c>
      <c r="D480" s="310">
        <v>0</v>
      </c>
      <c r="E480" s="114"/>
    </row>
    <row r="481" s="163" customFormat="1" spans="1:5">
      <c r="A481" s="181">
        <v>2070203</v>
      </c>
      <c r="B481" s="312" t="s">
        <v>80</v>
      </c>
      <c r="C481" s="309">
        <v>0</v>
      </c>
      <c r="D481" s="310">
        <v>0</v>
      </c>
      <c r="E481" s="114"/>
    </row>
    <row r="482" s="163" customFormat="1" spans="1:5">
      <c r="A482" s="181">
        <v>2070204</v>
      </c>
      <c r="B482" s="312" t="s">
        <v>398</v>
      </c>
      <c r="C482" s="309">
        <v>83</v>
      </c>
      <c r="D482" s="310">
        <v>0</v>
      </c>
      <c r="E482" s="114">
        <f>(D482-C482)/C482</f>
        <v>-1</v>
      </c>
    </row>
    <row r="483" s="163" customFormat="1" spans="1:5">
      <c r="A483" s="181">
        <v>2070205</v>
      </c>
      <c r="B483" s="312" t="s">
        <v>399</v>
      </c>
      <c r="C483" s="309">
        <v>0</v>
      </c>
      <c r="D483" s="310">
        <v>30</v>
      </c>
      <c r="E483" s="114"/>
    </row>
    <row r="484" s="163" customFormat="1" spans="1:5">
      <c r="A484" s="181">
        <v>2070206</v>
      </c>
      <c r="B484" s="312" t="s">
        <v>400</v>
      </c>
      <c r="C484" s="309">
        <v>0</v>
      </c>
      <c r="D484" s="310">
        <v>0</v>
      </c>
      <c r="E484" s="114"/>
    </row>
    <row r="485" s="163" customFormat="1" spans="1:5">
      <c r="A485" s="181">
        <v>2070299</v>
      </c>
      <c r="B485" s="312" t="s">
        <v>401</v>
      </c>
      <c r="C485" s="309">
        <v>0</v>
      </c>
      <c r="D485" s="310">
        <v>0</v>
      </c>
      <c r="E485" s="114"/>
    </row>
    <row r="486" s="207" customFormat="1" spans="1:5">
      <c r="A486" s="188">
        <v>20703</v>
      </c>
      <c r="B486" s="320" t="s">
        <v>402</v>
      </c>
      <c r="C486" s="313">
        <v>24</v>
      </c>
      <c r="D486" s="313">
        <v>0</v>
      </c>
      <c r="E486" s="176">
        <f>(D486-C486)/C486</f>
        <v>-1</v>
      </c>
    </row>
    <row r="487" s="163" customFormat="1" spans="1:5">
      <c r="A487" s="181">
        <v>2070301</v>
      </c>
      <c r="B487" s="312" t="s">
        <v>78</v>
      </c>
      <c r="C487" s="309">
        <v>0</v>
      </c>
      <c r="D487" s="310">
        <v>0</v>
      </c>
      <c r="E487" s="114"/>
    </row>
    <row r="488" s="163" customFormat="1" spans="1:5">
      <c r="A488" s="181">
        <v>2070302</v>
      </c>
      <c r="B488" s="312" t="s">
        <v>79</v>
      </c>
      <c r="C488" s="309">
        <v>0</v>
      </c>
      <c r="D488" s="310">
        <v>0</v>
      </c>
      <c r="E488" s="114"/>
    </row>
    <row r="489" s="163" customFormat="1" spans="1:5">
      <c r="A489" s="181">
        <v>2070303</v>
      </c>
      <c r="B489" s="312" t="s">
        <v>80</v>
      </c>
      <c r="C489" s="309">
        <v>0</v>
      </c>
      <c r="D489" s="310">
        <v>0</v>
      </c>
      <c r="E489" s="114"/>
    </row>
    <row r="490" s="163" customFormat="1" spans="1:5">
      <c r="A490" s="181">
        <v>2070304</v>
      </c>
      <c r="B490" s="312" t="s">
        <v>403</v>
      </c>
      <c r="C490" s="309">
        <v>0</v>
      </c>
      <c r="D490" s="310">
        <v>0</v>
      </c>
      <c r="E490" s="114"/>
    </row>
    <row r="491" s="163" customFormat="1" spans="1:5">
      <c r="A491" s="181">
        <v>2070305</v>
      </c>
      <c r="B491" s="312" t="s">
        <v>404</v>
      </c>
      <c r="C491" s="309">
        <v>0</v>
      </c>
      <c r="D491" s="310">
        <v>0</v>
      </c>
      <c r="E491" s="114"/>
    </row>
    <row r="492" s="163" customFormat="1" spans="1:5">
      <c r="A492" s="181">
        <v>2070306</v>
      </c>
      <c r="B492" s="312" t="s">
        <v>405</v>
      </c>
      <c r="C492" s="309">
        <v>0</v>
      </c>
      <c r="D492" s="310">
        <v>0</v>
      </c>
      <c r="E492" s="114"/>
    </row>
    <row r="493" s="163" customFormat="1" spans="1:5">
      <c r="A493" s="181">
        <v>2070307</v>
      </c>
      <c r="B493" s="312" t="s">
        <v>406</v>
      </c>
      <c r="C493" s="309">
        <v>24</v>
      </c>
      <c r="D493" s="310">
        <v>0</v>
      </c>
      <c r="E493" s="114">
        <f>(D493-C493)/C493</f>
        <v>-1</v>
      </c>
    </row>
    <row r="494" s="163" customFormat="1" spans="1:5">
      <c r="A494" s="181">
        <v>2070308</v>
      </c>
      <c r="B494" s="312" t="s">
        <v>407</v>
      </c>
      <c r="C494" s="309">
        <v>0</v>
      </c>
      <c r="D494" s="310">
        <v>0</v>
      </c>
      <c r="E494" s="114"/>
    </row>
    <row r="495" s="163" customFormat="1" spans="1:5">
      <c r="A495" s="181">
        <v>2070309</v>
      </c>
      <c r="B495" s="312" t="s">
        <v>408</v>
      </c>
      <c r="C495" s="309">
        <v>0</v>
      </c>
      <c r="D495" s="310">
        <v>0</v>
      </c>
      <c r="E495" s="114"/>
    </row>
    <row r="496" s="163" customFormat="1" spans="1:5">
      <c r="A496" s="181">
        <v>2070399</v>
      </c>
      <c r="B496" s="312" t="s">
        <v>409</v>
      </c>
      <c r="C496" s="309">
        <v>0</v>
      </c>
      <c r="D496" s="310">
        <v>0</v>
      </c>
      <c r="E496" s="114"/>
    </row>
    <row r="497" s="207" customFormat="1" spans="1:5">
      <c r="A497" s="188">
        <v>20706</v>
      </c>
      <c r="B497" s="320" t="s">
        <v>410</v>
      </c>
      <c r="C497" s="313">
        <v>0</v>
      </c>
      <c r="D497" s="313">
        <v>0</v>
      </c>
      <c r="E497" s="176"/>
    </row>
    <row r="498" s="163" customFormat="1" spans="1:5">
      <c r="A498" s="181">
        <v>2070601</v>
      </c>
      <c r="B498" s="312" t="s">
        <v>78</v>
      </c>
      <c r="C498" s="309">
        <v>0</v>
      </c>
      <c r="D498" s="310">
        <v>0</v>
      </c>
      <c r="E498" s="114"/>
    </row>
    <row r="499" s="163" customFormat="1" spans="1:5">
      <c r="A499" s="181">
        <v>2070602</v>
      </c>
      <c r="B499" s="312" t="s">
        <v>79</v>
      </c>
      <c r="C499" s="309">
        <v>0</v>
      </c>
      <c r="D499" s="310">
        <v>0</v>
      </c>
      <c r="E499" s="114"/>
    </row>
    <row r="500" s="163" customFormat="1" spans="1:5">
      <c r="A500" s="181">
        <v>2070603</v>
      </c>
      <c r="B500" s="312" t="s">
        <v>80</v>
      </c>
      <c r="C500" s="309">
        <v>0</v>
      </c>
      <c r="D500" s="310">
        <v>0</v>
      </c>
      <c r="E500" s="114"/>
    </row>
    <row r="501" s="163" customFormat="1" spans="1:5">
      <c r="A501" s="181">
        <v>2070604</v>
      </c>
      <c r="B501" s="312" t="s">
        <v>411</v>
      </c>
      <c r="C501" s="309">
        <v>0</v>
      </c>
      <c r="D501" s="310">
        <v>0</v>
      </c>
      <c r="E501" s="114"/>
    </row>
    <row r="502" s="163" customFormat="1" spans="1:5">
      <c r="A502" s="181">
        <v>2070605</v>
      </c>
      <c r="B502" s="312" t="s">
        <v>412</v>
      </c>
      <c r="C502" s="309">
        <v>0</v>
      </c>
      <c r="D502" s="310">
        <v>0</v>
      </c>
      <c r="E502" s="114"/>
    </row>
    <row r="503" s="163" customFormat="1" spans="1:5">
      <c r="A503" s="181">
        <v>2070606</v>
      </c>
      <c r="B503" s="312" t="s">
        <v>413</v>
      </c>
      <c r="C503" s="309">
        <v>0</v>
      </c>
      <c r="D503" s="310">
        <v>0</v>
      </c>
      <c r="E503" s="114"/>
    </row>
    <row r="504" s="163" customFormat="1" spans="1:5">
      <c r="A504" s="181">
        <v>2070607</v>
      </c>
      <c r="B504" s="312" t="s">
        <v>414</v>
      </c>
      <c r="C504" s="309">
        <v>0</v>
      </c>
      <c r="D504" s="310">
        <v>0</v>
      </c>
      <c r="E504" s="114"/>
    </row>
    <row r="505" s="163" customFormat="1" spans="1:5">
      <c r="A505" s="181">
        <v>2070699</v>
      </c>
      <c r="B505" s="312" t="s">
        <v>415</v>
      </c>
      <c r="C505" s="309">
        <v>0</v>
      </c>
      <c r="D505" s="310">
        <v>0</v>
      </c>
      <c r="E505" s="114"/>
    </row>
    <row r="506" s="207" customFormat="1" spans="1:5">
      <c r="A506" s="188">
        <v>20708</v>
      </c>
      <c r="B506" s="320" t="s">
        <v>416</v>
      </c>
      <c r="C506" s="313">
        <v>358</v>
      </c>
      <c r="D506" s="313">
        <v>396</v>
      </c>
      <c r="E506" s="176">
        <f>(D506-C506)/C506</f>
        <v>0.106145251396648</v>
      </c>
    </row>
    <row r="507" s="163" customFormat="1" spans="1:5">
      <c r="A507" s="181">
        <v>2070801</v>
      </c>
      <c r="B507" s="312" t="s">
        <v>78</v>
      </c>
      <c r="C507" s="309">
        <v>0</v>
      </c>
      <c r="D507" s="310">
        <v>0</v>
      </c>
      <c r="E507" s="114"/>
    </row>
    <row r="508" s="163" customFormat="1" spans="1:5">
      <c r="A508" s="181">
        <v>2070802</v>
      </c>
      <c r="B508" s="312" t="s">
        <v>79</v>
      </c>
      <c r="C508" s="309">
        <v>0</v>
      </c>
      <c r="D508" s="310">
        <v>0</v>
      </c>
      <c r="E508" s="114"/>
    </row>
    <row r="509" s="163" customFormat="1" spans="1:5">
      <c r="A509" s="181">
        <v>2070803</v>
      </c>
      <c r="B509" s="312" t="s">
        <v>80</v>
      </c>
      <c r="C509" s="309">
        <v>0</v>
      </c>
      <c r="D509" s="310">
        <v>0</v>
      </c>
      <c r="E509" s="114"/>
    </row>
    <row r="510" s="163" customFormat="1" spans="1:5">
      <c r="A510" s="181">
        <v>2070806</v>
      </c>
      <c r="B510" s="312" t="s">
        <v>417</v>
      </c>
      <c r="C510" s="309">
        <v>0</v>
      </c>
      <c r="D510" s="310">
        <v>0</v>
      </c>
      <c r="E510" s="114"/>
    </row>
    <row r="511" s="163" customFormat="1" spans="1:5">
      <c r="A511" s="181">
        <v>2070807</v>
      </c>
      <c r="B511" s="312" t="s">
        <v>418</v>
      </c>
      <c r="C511" s="309">
        <v>0</v>
      </c>
      <c r="D511" s="310">
        <v>0</v>
      </c>
      <c r="E511" s="114"/>
    </row>
    <row r="512" s="163" customFormat="1" spans="1:5">
      <c r="A512" s="181">
        <v>2070808</v>
      </c>
      <c r="B512" s="312" t="s">
        <v>419</v>
      </c>
      <c r="C512" s="309">
        <v>358</v>
      </c>
      <c r="D512" s="310">
        <v>362</v>
      </c>
      <c r="E512" s="114">
        <f>(D512-C512)/C512</f>
        <v>0.0111731843575419</v>
      </c>
    </row>
    <row r="513" s="163" customFormat="1" spans="1:5">
      <c r="A513" s="181">
        <v>2070899</v>
      </c>
      <c r="B513" s="312" t="s">
        <v>420</v>
      </c>
      <c r="C513" s="309">
        <v>0</v>
      </c>
      <c r="D513" s="310">
        <v>34</v>
      </c>
      <c r="E513" s="114"/>
    </row>
    <row r="514" s="207" customFormat="1" spans="1:5">
      <c r="A514" s="188">
        <v>20799</v>
      </c>
      <c r="B514" s="320" t="s">
        <v>421</v>
      </c>
      <c r="C514" s="313">
        <v>0</v>
      </c>
      <c r="D514" s="313">
        <v>14</v>
      </c>
      <c r="E514" s="176"/>
    </row>
    <row r="515" s="163" customFormat="1" spans="1:5">
      <c r="A515" s="181">
        <v>2079902</v>
      </c>
      <c r="B515" s="312" t="s">
        <v>422</v>
      </c>
      <c r="C515" s="309">
        <v>0</v>
      </c>
      <c r="D515" s="310">
        <v>0</v>
      </c>
      <c r="E515" s="114"/>
    </row>
    <row r="516" s="163" customFormat="1" spans="1:5">
      <c r="A516" s="181">
        <v>2079903</v>
      </c>
      <c r="B516" s="312" t="s">
        <v>423</v>
      </c>
      <c r="C516" s="309">
        <v>0</v>
      </c>
      <c r="D516" s="310">
        <v>0</v>
      </c>
      <c r="E516" s="114"/>
    </row>
    <row r="517" s="163" customFormat="1" spans="1:5">
      <c r="A517" s="181">
        <v>2079999</v>
      </c>
      <c r="B517" s="312" t="s">
        <v>424</v>
      </c>
      <c r="C517" s="309">
        <v>0</v>
      </c>
      <c r="D517" s="310">
        <v>14</v>
      </c>
      <c r="E517" s="114"/>
    </row>
    <row r="518" s="206" customFormat="1" spans="1:5">
      <c r="A518" s="303">
        <v>208</v>
      </c>
      <c r="B518" s="304" t="s">
        <v>425</v>
      </c>
      <c r="C518" s="305">
        <v>18238</v>
      </c>
      <c r="D518" s="305">
        <v>28671</v>
      </c>
      <c r="E518" s="115">
        <f>(D518-C518)/C518</f>
        <v>0.572047373615528</v>
      </c>
    </row>
    <row r="519" s="207" customFormat="1" spans="1:5">
      <c r="A519" s="188">
        <v>20801</v>
      </c>
      <c r="B519" s="320" t="s">
        <v>426</v>
      </c>
      <c r="C519" s="313">
        <v>489</v>
      </c>
      <c r="D519" s="313">
        <v>534</v>
      </c>
      <c r="E519" s="176">
        <f>(D519-C519)/C519</f>
        <v>0.0920245398773006</v>
      </c>
    </row>
    <row r="520" s="163" customFormat="1" spans="1:5">
      <c r="A520" s="181">
        <v>2080101</v>
      </c>
      <c r="B520" s="312" t="s">
        <v>78</v>
      </c>
      <c r="C520" s="309">
        <v>0</v>
      </c>
      <c r="D520" s="310">
        <v>0</v>
      </c>
      <c r="E520" s="114"/>
    </row>
    <row r="521" s="163" customFormat="1" spans="1:5">
      <c r="A521" s="181">
        <v>2080102</v>
      </c>
      <c r="B521" s="312" t="s">
        <v>79</v>
      </c>
      <c r="C521" s="309">
        <v>0</v>
      </c>
      <c r="D521" s="310">
        <v>0</v>
      </c>
      <c r="E521" s="114"/>
    </row>
    <row r="522" s="163" customFormat="1" spans="1:5">
      <c r="A522" s="181">
        <v>2080103</v>
      </c>
      <c r="B522" s="312" t="s">
        <v>80</v>
      </c>
      <c r="C522" s="309">
        <v>0</v>
      </c>
      <c r="D522" s="310">
        <v>0</v>
      </c>
      <c r="E522" s="114"/>
    </row>
    <row r="523" s="163" customFormat="1" spans="1:5">
      <c r="A523" s="181">
        <v>2080104</v>
      </c>
      <c r="B523" s="312" t="s">
        <v>427</v>
      </c>
      <c r="C523" s="309">
        <v>0</v>
      </c>
      <c r="D523" s="310">
        <v>0</v>
      </c>
      <c r="E523" s="114"/>
    </row>
    <row r="524" s="163" customFormat="1" spans="1:5">
      <c r="A524" s="181">
        <v>2080105</v>
      </c>
      <c r="B524" s="312" t="s">
        <v>428</v>
      </c>
      <c r="C524" s="309">
        <v>0</v>
      </c>
      <c r="D524" s="310">
        <v>1</v>
      </c>
      <c r="E524" s="114"/>
    </row>
    <row r="525" s="163" customFormat="1" spans="1:5">
      <c r="A525" s="181">
        <v>2080106</v>
      </c>
      <c r="B525" s="312" t="s">
        <v>429</v>
      </c>
      <c r="C525" s="309">
        <v>0</v>
      </c>
      <c r="D525" s="310">
        <v>0</v>
      </c>
      <c r="E525" s="114"/>
    </row>
    <row r="526" s="163" customFormat="1" spans="1:5">
      <c r="A526" s="181">
        <v>2080107</v>
      </c>
      <c r="B526" s="312" t="s">
        <v>430</v>
      </c>
      <c r="C526" s="309">
        <v>0</v>
      </c>
      <c r="D526" s="310">
        <v>0</v>
      </c>
      <c r="E526" s="114"/>
    </row>
    <row r="527" s="163" customFormat="1" spans="1:5">
      <c r="A527" s="181">
        <v>2080108</v>
      </c>
      <c r="B527" s="312" t="s">
        <v>119</v>
      </c>
      <c r="C527" s="309">
        <v>0</v>
      </c>
      <c r="D527" s="310">
        <v>0</v>
      </c>
      <c r="E527" s="114"/>
    </row>
    <row r="528" s="163" customFormat="1" spans="1:5">
      <c r="A528" s="181">
        <v>2080109</v>
      </c>
      <c r="B528" s="312" t="s">
        <v>431</v>
      </c>
      <c r="C528" s="309">
        <v>0</v>
      </c>
      <c r="D528" s="310">
        <v>0</v>
      </c>
      <c r="E528" s="114"/>
    </row>
    <row r="529" s="163" customFormat="1" spans="1:5">
      <c r="A529" s="181">
        <v>2080110</v>
      </c>
      <c r="B529" s="312" t="s">
        <v>432</v>
      </c>
      <c r="C529" s="309">
        <v>0</v>
      </c>
      <c r="D529" s="310">
        <v>0</v>
      </c>
      <c r="E529" s="114"/>
    </row>
    <row r="530" s="163" customFormat="1" spans="1:5">
      <c r="A530" s="181">
        <v>2080111</v>
      </c>
      <c r="B530" s="312" t="s">
        <v>433</v>
      </c>
      <c r="C530" s="309">
        <v>0</v>
      </c>
      <c r="D530" s="310">
        <v>0</v>
      </c>
      <c r="E530" s="114"/>
    </row>
    <row r="531" s="163" customFormat="1" spans="1:5">
      <c r="A531" s="181">
        <v>2080112</v>
      </c>
      <c r="B531" s="312" t="s">
        <v>434</v>
      </c>
      <c r="C531" s="309">
        <v>0</v>
      </c>
      <c r="D531" s="310">
        <v>0</v>
      </c>
      <c r="E531" s="114"/>
    </row>
    <row r="532" s="163" customFormat="1" spans="1:5">
      <c r="A532" s="181">
        <v>2080113</v>
      </c>
      <c r="B532" s="312" t="s">
        <v>435</v>
      </c>
      <c r="C532" s="309">
        <v>0</v>
      </c>
      <c r="D532" s="310">
        <v>0</v>
      </c>
      <c r="E532" s="114"/>
    </row>
    <row r="533" s="163" customFormat="1" spans="1:5">
      <c r="A533" s="181">
        <v>2080114</v>
      </c>
      <c r="B533" s="312" t="s">
        <v>436</v>
      </c>
      <c r="C533" s="309">
        <v>0</v>
      </c>
      <c r="D533" s="310">
        <v>0</v>
      </c>
      <c r="E533" s="114"/>
    </row>
    <row r="534" s="163" customFormat="1" spans="1:5">
      <c r="A534" s="181">
        <v>2080115</v>
      </c>
      <c r="B534" s="312" t="s">
        <v>437</v>
      </c>
      <c r="C534" s="309">
        <v>0</v>
      </c>
      <c r="D534" s="310">
        <v>0</v>
      </c>
      <c r="E534" s="114"/>
    </row>
    <row r="535" s="163" customFormat="1" spans="1:5">
      <c r="A535" s="181">
        <v>2080116</v>
      </c>
      <c r="B535" s="312" t="s">
        <v>438</v>
      </c>
      <c r="C535" s="309">
        <v>0</v>
      </c>
      <c r="D535" s="310">
        <v>0</v>
      </c>
      <c r="E535" s="114"/>
    </row>
    <row r="536" s="163" customFormat="1" spans="1:5">
      <c r="A536" s="181">
        <v>2080150</v>
      </c>
      <c r="B536" s="312" t="s">
        <v>87</v>
      </c>
      <c r="C536" s="309">
        <v>489</v>
      </c>
      <c r="D536" s="310">
        <v>464</v>
      </c>
      <c r="E536" s="114">
        <f>(D536-C536)/C536</f>
        <v>-0.0511247443762781</v>
      </c>
    </row>
    <row r="537" s="163" customFormat="1" spans="1:5">
      <c r="A537" s="181">
        <v>2080199</v>
      </c>
      <c r="B537" s="312" t="s">
        <v>439</v>
      </c>
      <c r="C537" s="309">
        <v>0</v>
      </c>
      <c r="D537" s="310">
        <v>69</v>
      </c>
      <c r="E537" s="114"/>
    </row>
    <row r="538" s="207" customFormat="1" spans="1:5">
      <c r="A538" s="188">
        <v>20802</v>
      </c>
      <c r="B538" s="320" t="s">
        <v>440</v>
      </c>
      <c r="C538" s="313">
        <v>118</v>
      </c>
      <c r="D538" s="313">
        <v>152</v>
      </c>
      <c r="E538" s="176">
        <f>(D538-C538)/C538</f>
        <v>0.288135593220339</v>
      </c>
    </row>
    <row r="539" s="163" customFormat="1" spans="1:5">
      <c r="A539" s="181">
        <v>2080201</v>
      </c>
      <c r="B539" s="312" t="s">
        <v>78</v>
      </c>
      <c r="C539" s="309">
        <v>118</v>
      </c>
      <c r="D539" s="310">
        <v>152</v>
      </c>
      <c r="E539" s="114">
        <f>(D539-C539)/C539</f>
        <v>0.288135593220339</v>
      </c>
    </row>
    <row r="540" s="163" customFormat="1" spans="1:5">
      <c r="A540" s="181">
        <v>2080202</v>
      </c>
      <c r="B540" s="312" t="s">
        <v>79</v>
      </c>
      <c r="C540" s="309">
        <v>0</v>
      </c>
      <c r="D540" s="310">
        <v>0</v>
      </c>
      <c r="E540" s="114"/>
    </row>
    <row r="541" s="163" customFormat="1" spans="1:5">
      <c r="A541" s="181">
        <v>2080203</v>
      </c>
      <c r="B541" s="312" t="s">
        <v>80</v>
      </c>
      <c r="C541" s="309">
        <v>0</v>
      </c>
      <c r="D541" s="310">
        <v>0</v>
      </c>
      <c r="E541" s="114"/>
    </row>
    <row r="542" s="163" customFormat="1" spans="1:5">
      <c r="A542" s="181">
        <v>2080206</v>
      </c>
      <c r="B542" s="312" t="s">
        <v>441</v>
      </c>
      <c r="C542" s="309">
        <v>0</v>
      </c>
      <c r="D542" s="310">
        <v>0</v>
      </c>
      <c r="E542" s="114"/>
    </row>
    <row r="543" s="163" customFormat="1" spans="1:5">
      <c r="A543" s="181">
        <v>2080207</v>
      </c>
      <c r="B543" s="312" t="s">
        <v>442</v>
      </c>
      <c r="C543" s="309">
        <v>0</v>
      </c>
      <c r="D543" s="310">
        <v>0</v>
      </c>
      <c r="E543" s="114"/>
    </row>
    <row r="544" s="163" customFormat="1" spans="1:5">
      <c r="A544" s="181">
        <v>2080208</v>
      </c>
      <c r="B544" s="312" t="s">
        <v>443</v>
      </c>
      <c r="C544" s="309">
        <v>0</v>
      </c>
      <c r="D544" s="310">
        <v>0</v>
      </c>
      <c r="E544" s="114"/>
    </row>
    <row r="545" s="163" customFormat="1" spans="1:5">
      <c r="A545" s="181">
        <v>2080299</v>
      </c>
      <c r="B545" s="312" t="s">
        <v>444</v>
      </c>
      <c r="C545" s="309">
        <v>0</v>
      </c>
      <c r="D545" s="310">
        <v>0</v>
      </c>
      <c r="E545" s="114"/>
    </row>
    <row r="546" s="207" customFormat="1" spans="1:5">
      <c r="A546" s="188">
        <v>20804</v>
      </c>
      <c r="B546" s="320" t="s">
        <v>445</v>
      </c>
      <c r="C546" s="313">
        <v>0</v>
      </c>
      <c r="D546" s="313">
        <v>0</v>
      </c>
      <c r="E546" s="176"/>
    </row>
    <row r="547" s="163" customFormat="1" spans="1:5">
      <c r="A547" s="181">
        <v>2080402</v>
      </c>
      <c r="B547" s="312" t="s">
        <v>446</v>
      </c>
      <c r="C547" s="309">
        <v>0</v>
      </c>
      <c r="D547" s="310">
        <v>0</v>
      </c>
      <c r="E547" s="114"/>
    </row>
    <row r="548" s="207" customFormat="1" spans="1:5">
      <c r="A548" s="188">
        <v>20805</v>
      </c>
      <c r="B548" s="320" t="s">
        <v>447</v>
      </c>
      <c r="C548" s="313">
        <v>12570</v>
      </c>
      <c r="D548" s="313">
        <v>11734</v>
      </c>
      <c r="E548" s="176">
        <f t="shared" ref="E548:E554" si="1">(D548-C548)/C548</f>
        <v>-0.0665075576770087</v>
      </c>
    </row>
    <row r="549" s="163" customFormat="1" spans="1:5">
      <c r="A549" s="181">
        <v>2080501</v>
      </c>
      <c r="B549" s="312" t="s">
        <v>448</v>
      </c>
      <c r="C549" s="309">
        <v>421</v>
      </c>
      <c r="D549" s="310">
        <v>406</v>
      </c>
      <c r="E549" s="114">
        <f t="shared" si="1"/>
        <v>-0.0356294536817102</v>
      </c>
    </row>
    <row r="550" s="163" customFormat="1" spans="1:5">
      <c r="A550" s="181">
        <v>2080502</v>
      </c>
      <c r="B550" s="312" t="s">
        <v>449</v>
      </c>
      <c r="C550" s="309">
        <v>101</v>
      </c>
      <c r="D550" s="310">
        <v>79</v>
      </c>
      <c r="E550" s="114">
        <f t="shared" si="1"/>
        <v>-0.217821782178218</v>
      </c>
    </row>
    <row r="551" s="163" customFormat="1" spans="1:5">
      <c r="A551" s="181">
        <v>2080503</v>
      </c>
      <c r="B551" s="312" t="s">
        <v>450</v>
      </c>
      <c r="C551" s="309">
        <v>84</v>
      </c>
      <c r="D551" s="310">
        <v>111</v>
      </c>
      <c r="E551" s="114">
        <f t="shared" si="1"/>
        <v>0.321428571428571</v>
      </c>
    </row>
    <row r="552" s="163" customFormat="1" spans="1:5">
      <c r="A552" s="181">
        <v>2080505</v>
      </c>
      <c r="B552" s="312" t="s">
        <v>451</v>
      </c>
      <c r="C552" s="309">
        <v>6624</v>
      </c>
      <c r="D552" s="310">
        <v>6421</v>
      </c>
      <c r="E552" s="114">
        <f t="shared" si="1"/>
        <v>-0.0306461352657005</v>
      </c>
    </row>
    <row r="553" s="163" customFormat="1" spans="1:5">
      <c r="A553" s="181">
        <v>2080506</v>
      </c>
      <c r="B553" s="312" t="s">
        <v>452</v>
      </c>
      <c r="C553" s="309">
        <v>2340</v>
      </c>
      <c r="D553" s="310">
        <v>867</v>
      </c>
      <c r="E553" s="114">
        <f t="shared" si="1"/>
        <v>-0.629487179487179</v>
      </c>
    </row>
    <row r="554" s="163" customFormat="1" spans="1:5">
      <c r="A554" s="181">
        <v>2080507</v>
      </c>
      <c r="B554" s="312" t="s">
        <v>453</v>
      </c>
      <c r="C554" s="309">
        <v>3000</v>
      </c>
      <c r="D554" s="310">
        <v>3850</v>
      </c>
      <c r="E554" s="114">
        <f t="shared" si="1"/>
        <v>0.283333333333333</v>
      </c>
    </row>
    <row r="555" s="163" customFormat="1" spans="1:5">
      <c r="A555" s="181">
        <v>2080508</v>
      </c>
      <c r="B555" s="312" t="s">
        <v>454</v>
      </c>
      <c r="C555" s="309"/>
      <c r="D555" s="310">
        <v>0</v>
      </c>
      <c r="E555" s="114"/>
    </row>
    <row r="556" s="163" customFormat="1" spans="1:5">
      <c r="A556" s="181">
        <v>2080599</v>
      </c>
      <c r="B556" s="312" t="s">
        <v>455</v>
      </c>
      <c r="C556" s="309">
        <v>0</v>
      </c>
      <c r="D556" s="310">
        <v>0</v>
      </c>
      <c r="E556" s="114"/>
    </row>
    <row r="557" s="207" customFormat="1" spans="1:5">
      <c r="A557" s="188">
        <v>20806</v>
      </c>
      <c r="B557" s="320" t="s">
        <v>456</v>
      </c>
      <c r="C557" s="313">
        <v>0</v>
      </c>
      <c r="D557" s="313">
        <v>0</v>
      </c>
      <c r="E557" s="176"/>
    </row>
    <row r="558" s="163" customFormat="1" spans="1:5">
      <c r="A558" s="181">
        <v>2080601</v>
      </c>
      <c r="B558" s="312" t="s">
        <v>457</v>
      </c>
      <c r="C558" s="309">
        <v>0</v>
      </c>
      <c r="D558" s="310">
        <v>0</v>
      </c>
      <c r="E558" s="114"/>
    </row>
    <row r="559" s="163" customFormat="1" spans="1:5">
      <c r="A559" s="181">
        <v>2080602</v>
      </c>
      <c r="B559" s="312" t="s">
        <v>458</v>
      </c>
      <c r="C559" s="309">
        <v>0</v>
      </c>
      <c r="D559" s="310">
        <v>0</v>
      </c>
      <c r="E559" s="114"/>
    </row>
    <row r="560" s="163" customFormat="1" spans="1:5">
      <c r="A560" s="181">
        <v>2080699</v>
      </c>
      <c r="B560" s="312" t="s">
        <v>459</v>
      </c>
      <c r="C560" s="309">
        <v>0</v>
      </c>
      <c r="D560" s="310">
        <v>0</v>
      </c>
      <c r="E560" s="114"/>
    </row>
    <row r="561" s="207" customFormat="1" spans="1:5">
      <c r="A561" s="188">
        <v>20807</v>
      </c>
      <c r="B561" s="320" t="s">
        <v>460</v>
      </c>
      <c r="C561" s="313">
        <v>3807</v>
      </c>
      <c r="D561" s="313">
        <v>10311</v>
      </c>
      <c r="E561" s="176">
        <f>(D561-C561)/C561</f>
        <v>1.70843183609141</v>
      </c>
    </row>
    <row r="562" s="163" customFormat="1" spans="1:5">
      <c r="A562" s="181">
        <v>2080701</v>
      </c>
      <c r="B562" s="312" t="s">
        <v>461</v>
      </c>
      <c r="C562" s="309">
        <v>0</v>
      </c>
      <c r="D562" s="310">
        <v>0</v>
      </c>
      <c r="E562" s="114"/>
    </row>
    <row r="563" s="163" customFormat="1" spans="1:5">
      <c r="A563" s="181">
        <v>2080702</v>
      </c>
      <c r="B563" s="312" t="s">
        <v>462</v>
      </c>
      <c r="C563" s="309">
        <v>0</v>
      </c>
      <c r="D563" s="310">
        <v>0</v>
      </c>
      <c r="E563" s="114"/>
    </row>
    <row r="564" s="163" customFormat="1" spans="1:5">
      <c r="A564" s="181">
        <v>2080704</v>
      </c>
      <c r="B564" s="312" t="s">
        <v>463</v>
      </c>
      <c r="C564" s="309">
        <v>0</v>
      </c>
      <c r="D564" s="310">
        <v>0</v>
      </c>
      <c r="E564" s="114"/>
    </row>
    <row r="565" s="163" customFormat="1" spans="1:5">
      <c r="A565" s="181">
        <v>2080705</v>
      </c>
      <c r="B565" s="312" t="s">
        <v>464</v>
      </c>
      <c r="C565" s="309">
        <v>3807</v>
      </c>
      <c r="D565" s="310">
        <v>0</v>
      </c>
      <c r="E565" s="114">
        <f>(D565-C565)/C565</f>
        <v>-1</v>
      </c>
    </row>
    <row r="566" s="163" customFormat="1" spans="1:5">
      <c r="A566" s="181">
        <v>2080709</v>
      </c>
      <c r="B566" s="312" t="s">
        <v>465</v>
      </c>
      <c r="C566" s="309">
        <v>0</v>
      </c>
      <c r="D566" s="310">
        <v>0</v>
      </c>
      <c r="E566" s="114"/>
    </row>
    <row r="567" s="163" customFormat="1" spans="1:5">
      <c r="A567" s="181">
        <v>2080711</v>
      </c>
      <c r="B567" s="312" t="s">
        <v>466</v>
      </c>
      <c r="C567" s="309">
        <v>0</v>
      </c>
      <c r="D567" s="310">
        <v>0</v>
      </c>
      <c r="E567" s="114"/>
    </row>
    <row r="568" s="163" customFormat="1" spans="1:5">
      <c r="A568" s="181">
        <v>2080712</v>
      </c>
      <c r="B568" s="312" t="s">
        <v>467</v>
      </c>
      <c r="C568" s="309">
        <v>0</v>
      </c>
      <c r="D568" s="310">
        <v>0</v>
      </c>
      <c r="E568" s="114"/>
    </row>
    <row r="569" s="163" customFormat="1" spans="1:5">
      <c r="A569" s="181">
        <v>2080713</v>
      </c>
      <c r="B569" s="312" t="s">
        <v>468</v>
      </c>
      <c r="C569" s="309">
        <v>0</v>
      </c>
      <c r="D569" s="310">
        <v>0</v>
      </c>
      <c r="E569" s="114"/>
    </row>
    <row r="570" s="163" customFormat="1" spans="1:5">
      <c r="A570" s="181">
        <v>2080799</v>
      </c>
      <c r="B570" s="312" t="s">
        <v>469</v>
      </c>
      <c r="C570" s="309">
        <v>0</v>
      </c>
      <c r="D570" s="310">
        <v>10311</v>
      </c>
      <c r="E570" s="114"/>
    </row>
    <row r="571" s="207" customFormat="1" spans="1:5">
      <c r="A571" s="188">
        <v>20808</v>
      </c>
      <c r="B571" s="320" t="s">
        <v>470</v>
      </c>
      <c r="C571" s="313">
        <v>129</v>
      </c>
      <c r="D571" s="313">
        <v>553</v>
      </c>
      <c r="E571" s="176">
        <f>(D571-C571)/C571</f>
        <v>3.28682170542636</v>
      </c>
    </row>
    <row r="572" s="163" customFormat="1" spans="1:5">
      <c r="A572" s="181">
        <v>2080801</v>
      </c>
      <c r="B572" s="312" t="s">
        <v>471</v>
      </c>
      <c r="C572" s="309">
        <v>0</v>
      </c>
      <c r="D572" s="310">
        <v>400</v>
      </c>
      <c r="E572" s="114"/>
    </row>
    <row r="573" s="163" customFormat="1" spans="1:5">
      <c r="A573" s="181">
        <v>2080802</v>
      </c>
      <c r="B573" s="312" t="s">
        <v>472</v>
      </c>
      <c r="C573" s="309">
        <v>0</v>
      </c>
      <c r="D573" s="310">
        <v>0</v>
      </c>
      <c r="E573" s="114"/>
    </row>
    <row r="574" s="163" customFormat="1" spans="1:5">
      <c r="A574" s="181">
        <v>2080803</v>
      </c>
      <c r="B574" s="312" t="s">
        <v>473</v>
      </c>
      <c r="C574" s="309">
        <v>0</v>
      </c>
      <c r="D574" s="310">
        <v>0</v>
      </c>
      <c r="E574" s="114"/>
    </row>
    <row r="575" s="163" customFormat="1" spans="1:5">
      <c r="A575" s="181">
        <v>2080805</v>
      </c>
      <c r="B575" s="312" t="s">
        <v>474</v>
      </c>
      <c r="C575" s="309">
        <v>0</v>
      </c>
      <c r="D575" s="310">
        <v>0</v>
      </c>
      <c r="E575" s="114"/>
    </row>
    <row r="576" s="163" customFormat="1" spans="1:5">
      <c r="A576" s="181">
        <v>2080806</v>
      </c>
      <c r="B576" s="312" t="s">
        <v>475</v>
      </c>
      <c r="C576" s="309">
        <v>50</v>
      </c>
      <c r="D576" s="310">
        <v>40</v>
      </c>
      <c r="E576" s="114">
        <f>(D576-C576)/C576</f>
        <v>-0.2</v>
      </c>
    </row>
    <row r="577" s="163" customFormat="1" spans="1:5">
      <c r="A577" s="181">
        <v>2080807</v>
      </c>
      <c r="B577" s="312" t="s">
        <v>476</v>
      </c>
      <c r="C577" s="309">
        <v>0</v>
      </c>
      <c r="D577" s="310">
        <v>0</v>
      </c>
      <c r="E577" s="114"/>
    </row>
    <row r="578" s="163" customFormat="1" spans="1:5">
      <c r="A578" s="181">
        <v>2080808</v>
      </c>
      <c r="B578" s="312" t="s">
        <v>477</v>
      </c>
      <c r="C578" s="309"/>
      <c r="D578" s="310">
        <v>0</v>
      </c>
      <c r="E578" s="114"/>
    </row>
    <row r="579" s="163" customFormat="1" spans="1:5">
      <c r="A579" s="181">
        <v>2080899</v>
      </c>
      <c r="B579" s="312" t="s">
        <v>478</v>
      </c>
      <c r="C579" s="309">
        <v>79</v>
      </c>
      <c r="D579" s="310">
        <v>113</v>
      </c>
      <c r="E579" s="114">
        <f>(D579-C579)/C579</f>
        <v>0.430379746835443</v>
      </c>
    </row>
    <row r="580" s="207" customFormat="1" spans="1:5">
      <c r="A580" s="188">
        <v>20809</v>
      </c>
      <c r="B580" s="320" t="s">
        <v>479</v>
      </c>
      <c r="C580" s="307">
        <v>93</v>
      </c>
      <c r="D580" s="307">
        <v>120</v>
      </c>
      <c r="E580" s="176">
        <f>(D580-C580)/C580</f>
        <v>0.290322580645161</v>
      </c>
    </row>
    <row r="581" s="163" customFormat="1" spans="1:5">
      <c r="A581" s="181">
        <v>2080901</v>
      </c>
      <c r="B581" s="312" t="s">
        <v>480</v>
      </c>
      <c r="C581" s="334">
        <v>0</v>
      </c>
      <c r="D581" s="335">
        <v>120</v>
      </c>
      <c r="E581" s="114"/>
    </row>
    <row r="582" s="163" customFormat="1" spans="1:5">
      <c r="A582" s="181">
        <v>2080902</v>
      </c>
      <c r="B582" s="312" t="s">
        <v>481</v>
      </c>
      <c r="C582" s="309">
        <v>0</v>
      </c>
      <c r="D582" s="310">
        <v>0</v>
      </c>
      <c r="E582" s="114"/>
    </row>
    <row r="583" s="163" customFormat="1" spans="1:5">
      <c r="A583" s="181">
        <v>2080903</v>
      </c>
      <c r="B583" s="312" t="s">
        <v>482</v>
      </c>
      <c r="C583" s="309">
        <v>0</v>
      </c>
      <c r="D583" s="310">
        <v>0</v>
      </c>
      <c r="E583" s="114"/>
    </row>
    <row r="584" s="163" customFormat="1" spans="1:5">
      <c r="A584" s="181">
        <v>2080904</v>
      </c>
      <c r="B584" s="312" t="s">
        <v>483</v>
      </c>
      <c r="C584" s="309">
        <v>0</v>
      </c>
      <c r="D584" s="310">
        <v>0</v>
      </c>
      <c r="E584" s="114"/>
    </row>
    <row r="585" s="163" customFormat="1" spans="1:5">
      <c r="A585" s="181">
        <v>2080905</v>
      </c>
      <c r="B585" s="312" t="s">
        <v>484</v>
      </c>
      <c r="C585" s="309">
        <v>0</v>
      </c>
      <c r="D585" s="310">
        <v>0</v>
      </c>
      <c r="E585" s="114"/>
    </row>
    <row r="586" s="163" customFormat="1" spans="1:5">
      <c r="A586" s="181">
        <v>2080999</v>
      </c>
      <c r="B586" s="312" t="s">
        <v>485</v>
      </c>
      <c r="C586" s="309">
        <v>93</v>
      </c>
      <c r="D586" s="310">
        <v>0</v>
      </c>
      <c r="E586" s="114">
        <f>(D586-C586)/C586</f>
        <v>-1</v>
      </c>
    </row>
    <row r="587" s="207" customFormat="1" spans="1:5">
      <c r="A587" s="188">
        <v>20810</v>
      </c>
      <c r="B587" s="320" t="s">
        <v>486</v>
      </c>
      <c r="C587" s="307">
        <v>211</v>
      </c>
      <c r="D587" s="307">
        <v>153</v>
      </c>
      <c r="E587" s="176">
        <f>(D587-C587)/C587</f>
        <v>-0.274881516587678</v>
      </c>
    </row>
    <row r="588" s="163" customFormat="1" spans="1:5">
      <c r="A588" s="181">
        <v>2081001</v>
      </c>
      <c r="B588" s="312" t="s">
        <v>487</v>
      </c>
      <c r="C588" s="334">
        <v>140</v>
      </c>
      <c r="D588" s="335">
        <v>70</v>
      </c>
      <c r="E588" s="114">
        <f>(D588-C588)/C588</f>
        <v>-0.5</v>
      </c>
    </row>
    <row r="589" s="163" customFormat="1" spans="1:5">
      <c r="A589" s="181">
        <v>2081002</v>
      </c>
      <c r="B589" s="312" t="s">
        <v>488</v>
      </c>
      <c r="C589" s="309">
        <v>0</v>
      </c>
      <c r="D589" s="335">
        <v>15</v>
      </c>
      <c r="E589" s="114"/>
    </row>
    <row r="590" s="163" customFormat="1" spans="1:5">
      <c r="A590" s="181">
        <v>2081003</v>
      </c>
      <c r="B590" s="312" t="s">
        <v>489</v>
      </c>
      <c r="C590" s="309">
        <v>0</v>
      </c>
      <c r="D590" s="310">
        <v>0</v>
      </c>
      <c r="E590" s="114"/>
    </row>
    <row r="591" s="163" customFormat="1" spans="1:5">
      <c r="A591" s="181">
        <v>2081004</v>
      </c>
      <c r="B591" s="312" t="s">
        <v>490</v>
      </c>
      <c r="C591" s="309">
        <v>0</v>
      </c>
      <c r="D591" s="310">
        <v>0</v>
      </c>
      <c r="E591" s="114"/>
    </row>
    <row r="592" s="163" customFormat="1" spans="1:5">
      <c r="A592" s="181">
        <v>2081005</v>
      </c>
      <c r="B592" s="312" t="s">
        <v>491</v>
      </c>
      <c r="C592" s="309">
        <v>71</v>
      </c>
      <c r="D592" s="310">
        <v>68</v>
      </c>
      <c r="E592" s="114">
        <f>(D592-C592)/C592</f>
        <v>-0.0422535211267606</v>
      </c>
    </row>
    <row r="593" s="163" customFormat="1" spans="1:5">
      <c r="A593" s="181">
        <v>2081006</v>
      </c>
      <c r="B593" s="312" t="s">
        <v>492</v>
      </c>
      <c r="C593" s="309">
        <v>0</v>
      </c>
      <c r="D593" s="310">
        <v>0</v>
      </c>
      <c r="E593" s="114"/>
    </row>
    <row r="594" s="163" customFormat="1" spans="1:5">
      <c r="A594" s="181">
        <v>2081099</v>
      </c>
      <c r="B594" s="312" t="s">
        <v>493</v>
      </c>
      <c r="C594" s="309">
        <v>0</v>
      </c>
      <c r="D594" s="310">
        <v>0</v>
      </c>
      <c r="E594" s="114"/>
    </row>
    <row r="595" s="207" customFormat="1" spans="1:5">
      <c r="A595" s="188">
        <v>20811</v>
      </c>
      <c r="B595" s="320" t="s">
        <v>494</v>
      </c>
      <c r="C595" s="313">
        <v>88</v>
      </c>
      <c r="D595" s="313">
        <v>376</v>
      </c>
      <c r="E595" s="176">
        <f>(D595-C595)/C595</f>
        <v>3.27272727272727</v>
      </c>
    </row>
    <row r="596" s="163" customFormat="1" spans="1:5">
      <c r="A596" s="181">
        <v>2081101</v>
      </c>
      <c r="B596" s="312" t="s">
        <v>78</v>
      </c>
      <c r="C596" s="309">
        <v>88</v>
      </c>
      <c r="D596" s="310">
        <v>82</v>
      </c>
      <c r="E596" s="114">
        <f>(D596-C596)/C596</f>
        <v>-0.0681818181818182</v>
      </c>
    </row>
    <row r="597" s="163" customFormat="1" spans="1:5">
      <c r="A597" s="181">
        <v>2081102</v>
      </c>
      <c r="B597" s="312" t="s">
        <v>79</v>
      </c>
      <c r="C597" s="309">
        <v>0</v>
      </c>
      <c r="D597" s="310">
        <v>0</v>
      </c>
      <c r="E597" s="114"/>
    </row>
    <row r="598" s="163" customFormat="1" spans="1:5">
      <c r="A598" s="181">
        <v>2081103</v>
      </c>
      <c r="B598" s="312" t="s">
        <v>80</v>
      </c>
      <c r="C598" s="309">
        <v>0</v>
      </c>
      <c r="D598" s="310">
        <v>0</v>
      </c>
      <c r="E598" s="114"/>
    </row>
    <row r="599" s="163" customFormat="1" spans="1:5">
      <c r="A599" s="181">
        <v>2081104</v>
      </c>
      <c r="B599" s="312" t="s">
        <v>495</v>
      </c>
      <c r="C599" s="309">
        <v>0</v>
      </c>
      <c r="D599" s="310">
        <v>0</v>
      </c>
      <c r="E599" s="114"/>
    </row>
    <row r="600" s="163" customFormat="1" spans="1:5">
      <c r="A600" s="181">
        <v>2081105</v>
      </c>
      <c r="B600" s="312" t="s">
        <v>496</v>
      </c>
      <c r="C600" s="309">
        <v>0</v>
      </c>
      <c r="D600" s="310">
        <v>0</v>
      </c>
      <c r="E600" s="114"/>
    </row>
    <row r="601" s="163" customFormat="1" spans="1:5">
      <c r="A601" s="181">
        <v>2081106</v>
      </c>
      <c r="B601" s="312" t="s">
        <v>497</v>
      </c>
      <c r="C601" s="309">
        <v>0</v>
      </c>
      <c r="D601" s="310">
        <v>0</v>
      </c>
      <c r="E601" s="114"/>
    </row>
    <row r="602" s="163" customFormat="1" spans="1:5">
      <c r="A602" s="181">
        <v>2081107</v>
      </c>
      <c r="B602" s="312" t="s">
        <v>498</v>
      </c>
      <c r="C602" s="309">
        <v>0</v>
      </c>
      <c r="D602" s="310">
        <v>280</v>
      </c>
      <c r="E602" s="114"/>
    </row>
    <row r="603" s="163" customFormat="1" spans="1:5">
      <c r="A603" s="181">
        <v>2081199</v>
      </c>
      <c r="B603" s="312" t="s">
        <v>499</v>
      </c>
      <c r="C603" s="309">
        <v>0</v>
      </c>
      <c r="D603" s="310">
        <v>14</v>
      </c>
      <c r="E603" s="114"/>
    </row>
    <row r="604" s="207" customFormat="1" spans="1:5">
      <c r="A604" s="188">
        <v>20816</v>
      </c>
      <c r="B604" s="320" t="s">
        <v>500</v>
      </c>
      <c r="C604" s="313">
        <v>40</v>
      </c>
      <c r="D604" s="313">
        <v>30</v>
      </c>
      <c r="E604" s="176">
        <f>(D604-C604)/C604</f>
        <v>-0.25</v>
      </c>
    </row>
    <row r="605" s="163" customFormat="1" spans="1:5">
      <c r="A605" s="181">
        <v>2081601</v>
      </c>
      <c r="B605" s="312" t="s">
        <v>78</v>
      </c>
      <c r="C605" s="309">
        <v>40</v>
      </c>
      <c r="D605" s="310">
        <v>30</v>
      </c>
      <c r="E605" s="114">
        <f>(D605-C605)/C605</f>
        <v>-0.25</v>
      </c>
    </row>
    <row r="606" s="163" customFormat="1" spans="1:5">
      <c r="A606" s="181">
        <v>2081602</v>
      </c>
      <c r="B606" s="312" t="s">
        <v>79</v>
      </c>
      <c r="C606" s="309">
        <v>0</v>
      </c>
      <c r="D606" s="310">
        <v>0</v>
      </c>
      <c r="E606" s="114"/>
    </row>
    <row r="607" s="163" customFormat="1" spans="1:5">
      <c r="A607" s="181">
        <v>2081603</v>
      </c>
      <c r="B607" s="312" t="s">
        <v>80</v>
      </c>
      <c r="C607" s="309">
        <v>0</v>
      </c>
      <c r="D607" s="310">
        <v>0</v>
      </c>
      <c r="E607" s="114"/>
    </row>
    <row r="608" s="163" customFormat="1" spans="1:5">
      <c r="A608" s="181">
        <v>2081650</v>
      </c>
      <c r="B608" s="312" t="s">
        <v>87</v>
      </c>
      <c r="C608" s="309"/>
      <c r="D608" s="310">
        <v>0</v>
      </c>
      <c r="E608" s="114"/>
    </row>
    <row r="609" s="163" customFormat="1" spans="1:5">
      <c r="A609" s="181">
        <v>2081699</v>
      </c>
      <c r="B609" s="312" t="s">
        <v>501</v>
      </c>
      <c r="C609" s="309">
        <v>0</v>
      </c>
      <c r="D609" s="310"/>
      <c r="E609" s="114"/>
    </row>
    <row r="610" s="207" customFormat="1" spans="1:5">
      <c r="A610" s="188">
        <v>20819</v>
      </c>
      <c r="B610" s="320" t="s">
        <v>502</v>
      </c>
      <c r="C610" s="313">
        <v>500</v>
      </c>
      <c r="D610" s="313">
        <v>600</v>
      </c>
      <c r="E610" s="176">
        <f>(D610-C610)/C610</f>
        <v>0.2</v>
      </c>
    </row>
    <row r="611" s="163" customFormat="1" spans="1:5">
      <c r="A611" s="181">
        <v>2081901</v>
      </c>
      <c r="B611" s="312" t="s">
        <v>503</v>
      </c>
      <c r="C611" s="309">
        <v>0</v>
      </c>
      <c r="D611" s="310">
        <v>300</v>
      </c>
      <c r="E611" s="114"/>
    </row>
    <row r="612" s="163" customFormat="1" spans="1:5">
      <c r="A612" s="181">
        <v>2081902</v>
      </c>
      <c r="B612" s="312" t="s">
        <v>504</v>
      </c>
      <c r="C612" s="309">
        <v>500</v>
      </c>
      <c r="D612" s="310">
        <v>300</v>
      </c>
      <c r="E612" s="114">
        <f>(D612-C612)/C612</f>
        <v>-0.4</v>
      </c>
    </row>
    <row r="613" s="207" customFormat="1" spans="1:5">
      <c r="A613" s="188">
        <v>20820</v>
      </c>
      <c r="B613" s="320" t="s">
        <v>505</v>
      </c>
      <c r="C613" s="313">
        <v>0</v>
      </c>
      <c r="D613" s="313">
        <v>151</v>
      </c>
      <c r="E613" s="176"/>
    </row>
    <row r="614" s="163" customFormat="1" spans="1:5">
      <c r="A614" s="181">
        <v>2082001</v>
      </c>
      <c r="B614" s="312" t="s">
        <v>506</v>
      </c>
      <c r="C614" s="309">
        <v>0</v>
      </c>
      <c r="D614" s="310">
        <v>150</v>
      </c>
      <c r="E614" s="114"/>
    </row>
    <row r="615" s="163" customFormat="1" spans="1:5">
      <c r="A615" s="181">
        <v>2082002</v>
      </c>
      <c r="B615" s="312" t="s">
        <v>507</v>
      </c>
      <c r="C615" s="309">
        <v>0</v>
      </c>
      <c r="D615" s="310">
        <v>1</v>
      </c>
      <c r="E615" s="114"/>
    </row>
    <row r="616" s="207" customFormat="1" spans="1:5">
      <c r="A616" s="188">
        <v>20821</v>
      </c>
      <c r="B616" s="320" t="s">
        <v>508</v>
      </c>
      <c r="C616" s="313">
        <v>0</v>
      </c>
      <c r="D616" s="313">
        <v>52</v>
      </c>
      <c r="E616" s="176"/>
    </row>
    <row r="617" s="163" customFormat="1" spans="1:5">
      <c r="A617" s="181">
        <v>2082101</v>
      </c>
      <c r="B617" s="312" t="s">
        <v>509</v>
      </c>
      <c r="C617" s="309">
        <v>0</v>
      </c>
      <c r="D617" s="310">
        <v>52</v>
      </c>
      <c r="E617" s="114"/>
    </row>
    <row r="618" s="163" customFormat="1" spans="1:5">
      <c r="A618" s="181">
        <v>2082102</v>
      </c>
      <c r="B618" s="312" t="s">
        <v>510</v>
      </c>
      <c r="C618" s="309">
        <v>0</v>
      </c>
      <c r="D618" s="310">
        <v>0</v>
      </c>
      <c r="E618" s="114"/>
    </row>
    <row r="619" s="207" customFormat="1" spans="1:5">
      <c r="A619" s="188">
        <v>20824</v>
      </c>
      <c r="B619" s="320" t="s">
        <v>511</v>
      </c>
      <c r="C619" s="313">
        <v>0</v>
      </c>
      <c r="D619" s="313">
        <v>0</v>
      </c>
      <c r="E619" s="176"/>
    </row>
    <row r="620" s="163" customFormat="1" spans="1:5">
      <c r="A620" s="181">
        <v>2082401</v>
      </c>
      <c r="B620" s="312" t="s">
        <v>512</v>
      </c>
      <c r="C620" s="309">
        <v>0</v>
      </c>
      <c r="D620" s="310">
        <v>0</v>
      </c>
      <c r="E620" s="114"/>
    </row>
    <row r="621" s="163" customFormat="1" spans="1:5">
      <c r="A621" s="181">
        <v>2082402</v>
      </c>
      <c r="B621" s="312" t="s">
        <v>513</v>
      </c>
      <c r="C621" s="309">
        <v>0</v>
      </c>
      <c r="D621" s="310">
        <v>0</v>
      </c>
      <c r="E621" s="114"/>
    </row>
    <row r="622" s="207" customFormat="1" spans="1:5">
      <c r="A622" s="188">
        <v>20825</v>
      </c>
      <c r="B622" s="320" t="s">
        <v>514</v>
      </c>
      <c r="C622" s="313">
        <v>0</v>
      </c>
      <c r="D622" s="313">
        <v>0</v>
      </c>
      <c r="E622" s="176"/>
    </row>
    <row r="623" s="163" customFormat="1" spans="1:5">
      <c r="A623" s="181">
        <v>2082501</v>
      </c>
      <c r="B623" s="312" t="s">
        <v>515</v>
      </c>
      <c r="C623" s="309">
        <v>0</v>
      </c>
      <c r="D623" s="314">
        <v>0</v>
      </c>
      <c r="E623" s="114"/>
    </row>
    <row r="624" s="163" customFormat="1" spans="1:5">
      <c r="A624" s="181">
        <v>2082502</v>
      </c>
      <c r="B624" s="312" t="s">
        <v>516</v>
      </c>
      <c r="C624" s="309">
        <v>0</v>
      </c>
      <c r="D624" s="314">
        <v>0</v>
      </c>
      <c r="E624" s="114"/>
    </row>
    <row r="625" s="207" customFormat="1" spans="1:5">
      <c r="A625" s="188">
        <v>20826</v>
      </c>
      <c r="B625" s="320" t="s">
        <v>517</v>
      </c>
      <c r="C625" s="313">
        <v>0</v>
      </c>
      <c r="D625" s="313">
        <v>1319</v>
      </c>
      <c r="E625" s="176"/>
    </row>
    <row r="626" s="163" customFormat="1" spans="1:5">
      <c r="A626" s="181">
        <v>2082601</v>
      </c>
      <c r="B626" s="312" t="s">
        <v>518</v>
      </c>
      <c r="C626" s="309">
        <v>0</v>
      </c>
      <c r="D626" s="314">
        <v>0</v>
      </c>
      <c r="E626" s="114"/>
    </row>
    <row r="627" s="163" customFormat="1" spans="1:5">
      <c r="A627" s="181">
        <v>2082602</v>
      </c>
      <c r="B627" s="312" t="s">
        <v>519</v>
      </c>
      <c r="C627" s="309">
        <v>0</v>
      </c>
      <c r="D627" s="314">
        <v>1319</v>
      </c>
      <c r="E627" s="114"/>
    </row>
    <row r="628" s="163" customFormat="1" spans="1:5">
      <c r="A628" s="181">
        <v>2082699</v>
      </c>
      <c r="B628" s="312" t="s">
        <v>520</v>
      </c>
      <c r="C628" s="309">
        <v>0</v>
      </c>
      <c r="D628" s="314">
        <v>0</v>
      </c>
      <c r="E628" s="114"/>
    </row>
    <row r="629" s="207" customFormat="1" spans="1:5">
      <c r="A629" s="188">
        <v>20827</v>
      </c>
      <c r="B629" s="320" t="s">
        <v>521</v>
      </c>
      <c r="C629" s="313">
        <v>0</v>
      </c>
      <c r="D629" s="313">
        <v>0</v>
      </c>
      <c r="E629" s="176"/>
    </row>
    <row r="630" s="163" customFormat="1" spans="1:5">
      <c r="A630" s="181">
        <v>2082701</v>
      </c>
      <c r="B630" s="312" t="s">
        <v>522</v>
      </c>
      <c r="C630" s="309">
        <v>0</v>
      </c>
      <c r="D630" s="310">
        <v>0</v>
      </c>
      <c r="E630" s="114"/>
    </row>
    <row r="631" s="163" customFormat="1" spans="1:5">
      <c r="A631" s="181">
        <v>2082702</v>
      </c>
      <c r="B631" s="312" t="s">
        <v>523</v>
      </c>
      <c r="C631" s="309">
        <v>0</v>
      </c>
      <c r="D631" s="310">
        <v>0</v>
      </c>
      <c r="E631" s="114"/>
    </row>
    <row r="632" s="163" customFormat="1" spans="1:5">
      <c r="A632" s="181">
        <v>2082799</v>
      </c>
      <c r="B632" s="312" t="s">
        <v>524</v>
      </c>
      <c r="C632" s="309">
        <v>0</v>
      </c>
      <c r="D632" s="310">
        <v>0</v>
      </c>
      <c r="E632" s="114"/>
    </row>
    <row r="633" s="207" customFormat="1" spans="1:5">
      <c r="A633" s="188">
        <v>20828</v>
      </c>
      <c r="B633" s="336" t="s">
        <v>525</v>
      </c>
      <c r="C633" s="313">
        <v>193</v>
      </c>
      <c r="D633" s="313">
        <v>273</v>
      </c>
      <c r="E633" s="176">
        <f>(D633-C633)/C633</f>
        <v>0.414507772020725</v>
      </c>
    </row>
    <row r="634" s="163" customFormat="1" spans="1:5">
      <c r="A634" s="181">
        <v>2082801</v>
      </c>
      <c r="B634" s="312" t="s">
        <v>78</v>
      </c>
      <c r="C634" s="309">
        <v>84</v>
      </c>
      <c r="D634" s="310">
        <v>78</v>
      </c>
      <c r="E634" s="114">
        <f>(D634-C634)/C634</f>
        <v>-0.0714285714285714</v>
      </c>
    </row>
    <row r="635" s="163" customFormat="1" spans="1:5">
      <c r="A635" s="181">
        <v>2082802</v>
      </c>
      <c r="B635" s="312" t="s">
        <v>79</v>
      </c>
      <c r="C635" s="309">
        <v>0</v>
      </c>
      <c r="D635" s="310">
        <v>0</v>
      </c>
      <c r="E635" s="114"/>
    </row>
    <row r="636" s="163" customFormat="1" spans="1:5">
      <c r="A636" s="181">
        <v>2082803</v>
      </c>
      <c r="B636" s="312" t="s">
        <v>80</v>
      </c>
      <c r="C636" s="309">
        <v>0</v>
      </c>
      <c r="D636" s="310">
        <v>0</v>
      </c>
      <c r="E636" s="114"/>
    </row>
    <row r="637" s="163" customFormat="1" spans="1:5">
      <c r="A637" s="181">
        <v>2082804</v>
      </c>
      <c r="B637" s="312" t="s">
        <v>526</v>
      </c>
      <c r="C637" s="309">
        <v>7</v>
      </c>
      <c r="D637" s="310">
        <v>13</v>
      </c>
      <c r="E637" s="114">
        <f>(D637-C637)/C637</f>
        <v>0.857142857142857</v>
      </c>
    </row>
    <row r="638" s="163" customFormat="1" spans="1:5">
      <c r="A638" s="181">
        <v>2082805</v>
      </c>
      <c r="B638" s="312" t="s">
        <v>527</v>
      </c>
      <c r="C638" s="309">
        <v>0</v>
      </c>
      <c r="D638" s="310">
        <v>0</v>
      </c>
      <c r="E638" s="114"/>
    </row>
    <row r="639" s="163" customFormat="1" spans="1:5">
      <c r="A639" s="181">
        <v>2082850</v>
      </c>
      <c r="B639" s="312" t="s">
        <v>87</v>
      </c>
      <c r="C639" s="309">
        <v>0</v>
      </c>
      <c r="D639" s="310">
        <v>0</v>
      </c>
      <c r="E639" s="114"/>
    </row>
    <row r="640" s="163" customFormat="1" spans="1:5">
      <c r="A640" s="181">
        <v>2082899</v>
      </c>
      <c r="B640" s="312" t="s">
        <v>528</v>
      </c>
      <c r="C640" s="309">
        <v>102</v>
      </c>
      <c r="D640" s="310">
        <v>182</v>
      </c>
      <c r="E640" s="114">
        <f>(D640-C640)/C640</f>
        <v>0.784313725490196</v>
      </c>
    </row>
    <row r="641" s="207" customFormat="1" spans="1:5">
      <c r="A641" s="188">
        <v>20830</v>
      </c>
      <c r="B641" s="320" t="s">
        <v>529</v>
      </c>
      <c r="C641" s="313">
        <v>0</v>
      </c>
      <c r="D641" s="313">
        <v>0</v>
      </c>
      <c r="E641" s="176"/>
    </row>
    <row r="642" s="163" customFormat="1" spans="1:5">
      <c r="A642" s="181">
        <v>2083001</v>
      </c>
      <c r="B642" s="312" t="s">
        <v>530</v>
      </c>
      <c r="C642" s="309">
        <v>0</v>
      </c>
      <c r="D642" s="310">
        <v>0</v>
      </c>
      <c r="E642" s="114"/>
    </row>
    <row r="643" s="163" customFormat="1" spans="1:5">
      <c r="A643" s="181">
        <v>2083099</v>
      </c>
      <c r="B643" s="312" t="s">
        <v>531</v>
      </c>
      <c r="C643" s="309">
        <v>0</v>
      </c>
      <c r="D643" s="310">
        <v>0</v>
      </c>
      <c r="E643" s="114"/>
    </row>
    <row r="644" s="207" customFormat="1" spans="1:5">
      <c r="A644" s="188">
        <v>20899</v>
      </c>
      <c r="B644" s="320" t="s">
        <v>532</v>
      </c>
      <c r="C644" s="313">
        <v>0</v>
      </c>
      <c r="D644" s="313">
        <v>2313</v>
      </c>
      <c r="E644" s="176"/>
    </row>
    <row r="645" s="163" customFormat="1" spans="1:5">
      <c r="A645" s="181">
        <v>2089999</v>
      </c>
      <c r="B645" s="312" t="s">
        <v>533</v>
      </c>
      <c r="C645" s="332"/>
      <c r="D645" s="333">
        <v>2313</v>
      </c>
      <c r="E645" s="114"/>
    </row>
    <row r="646" s="206" customFormat="1" spans="1:5">
      <c r="A646" s="303">
        <v>210</v>
      </c>
      <c r="B646" s="304" t="s">
        <v>534</v>
      </c>
      <c r="C646" s="305">
        <v>13321</v>
      </c>
      <c r="D646" s="305">
        <v>12774</v>
      </c>
      <c r="E646" s="115">
        <f>(D646-C646)/C646</f>
        <v>-0.0410629832595151</v>
      </c>
    </row>
    <row r="647" s="207" customFormat="1" spans="1:5">
      <c r="A647" s="188">
        <v>21001</v>
      </c>
      <c r="B647" s="320" t="s">
        <v>535</v>
      </c>
      <c r="C647" s="313">
        <v>531</v>
      </c>
      <c r="D647" s="313">
        <v>235</v>
      </c>
      <c r="E647" s="176">
        <f>(D647-C647)/C647</f>
        <v>-0.55743879472693</v>
      </c>
    </row>
    <row r="648" s="163" customFormat="1" spans="1:5">
      <c r="A648" s="181">
        <v>2100101</v>
      </c>
      <c r="B648" s="312" t="s">
        <v>78</v>
      </c>
      <c r="C648" s="309">
        <v>531</v>
      </c>
      <c r="D648" s="310">
        <v>235</v>
      </c>
      <c r="E648" s="114">
        <f>(D648-C648)/C648</f>
        <v>-0.55743879472693</v>
      </c>
    </row>
    <row r="649" s="163" customFormat="1" spans="1:5">
      <c r="A649" s="181">
        <v>2100102</v>
      </c>
      <c r="B649" s="312" t="s">
        <v>79</v>
      </c>
      <c r="C649" s="309">
        <v>0</v>
      </c>
      <c r="D649" s="310">
        <v>0</v>
      </c>
      <c r="E649" s="114"/>
    </row>
    <row r="650" s="163" customFormat="1" spans="1:5">
      <c r="A650" s="181">
        <v>2100103</v>
      </c>
      <c r="B650" s="312" t="s">
        <v>80</v>
      </c>
      <c r="C650" s="309">
        <v>0</v>
      </c>
      <c r="D650" s="310">
        <v>0</v>
      </c>
      <c r="E650" s="114"/>
    </row>
    <row r="651" s="163" customFormat="1" spans="1:5">
      <c r="A651" s="181">
        <v>2100199</v>
      </c>
      <c r="B651" s="312" t="s">
        <v>536</v>
      </c>
      <c r="C651" s="309">
        <v>0</v>
      </c>
      <c r="D651" s="310">
        <v>0</v>
      </c>
      <c r="E651" s="114"/>
    </row>
    <row r="652" s="207" customFormat="1" spans="1:5">
      <c r="A652" s="188">
        <v>21002</v>
      </c>
      <c r="B652" s="320" t="s">
        <v>537</v>
      </c>
      <c r="C652" s="313">
        <v>5223</v>
      </c>
      <c r="D652" s="313">
        <v>2873</v>
      </c>
      <c r="E652" s="176">
        <f>(D652-C652)/C652</f>
        <v>-0.44993298870381</v>
      </c>
    </row>
    <row r="653" s="163" customFormat="1" spans="1:5">
      <c r="A653" s="181">
        <v>2100201</v>
      </c>
      <c r="B653" s="312" t="s">
        <v>538</v>
      </c>
      <c r="C653" s="309">
        <v>2003</v>
      </c>
      <c r="D653" s="310">
        <v>2134</v>
      </c>
      <c r="E653" s="114">
        <f>(D653-C653)/C653</f>
        <v>0.0654018971542686</v>
      </c>
    </row>
    <row r="654" s="163" customFormat="1" spans="1:5">
      <c r="A654" s="181">
        <v>2100202</v>
      </c>
      <c r="B654" s="312" t="s">
        <v>539</v>
      </c>
      <c r="C654" s="309">
        <v>620</v>
      </c>
      <c r="D654" s="310">
        <v>643</v>
      </c>
      <c r="E654" s="114">
        <f>(D654-C654)/C654</f>
        <v>0.0370967741935484</v>
      </c>
    </row>
    <row r="655" s="163" customFormat="1" spans="1:5">
      <c r="A655" s="181">
        <v>2100203</v>
      </c>
      <c r="B655" s="312" t="s">
        <v>540</v>
      </c>
      <c r="C655" s="309">
        <v>0</v>
      </c>
      <c r="D655" s="310">
        <v>0</v>
      </c>
      <c r="E655" s="114"/>
    </row>
    <row r="656" s="163" customFormat="1" spans="1:5">
      <c r="A656" s="181">
        <v>2100204</v>
      </c>
      <c r="B656" s="312" t="s">
        <v>541</v>
      </c>
      <c r="C656" s="334">
        <v>0</v>
      </c>
      <c r="D656" s="335">
        <v>0</v>
      </c>
      <c r="E656" s="114"/>
    </row>
    <row r="657" s="163" customFormat="1" spans="1:5">
      <c r="A657" s="181">
        <v>2100205</v>
      </c>
      <c r="B657" s="312" t="s">
        <v>542</v>
      </c>
      <c r="C657" s="334">
        <v>0</v>
      </c>
      <c r="D657" s="335">
        <v>0</v>
      </c>
      <c r="E657" s="114"/>
    </row>
    <row r="658" s="163" customFormat="1" spans="1:5">
      <c r="A658" s="181">
        <v>2100206</v>
      </c>
      <c r="B658" s="312" t="s">
        <v>543</v>
      </c>
      <c r="C658" s="334">
        <v>0</v>
      </c>
      <c r="D658" s="335">
        <v>0</v>
      </c>
      <c r="E658" s="114"/>
    </row>
    <row r="659" s="163" customFormat="1" spans="1:5">
      <c r="A659" s="181">
        <v>2100207</v>
      </c>
      <c r="B659" s="312" t="s">
        <v>544</v>
      </c>
      <c r="C659" s="309">
        <v>0</v>
      </c>
      <c r="D659" s="310">
        <v>0</v>
      </c>
      <c r="E659" s="114"/>
    </row>
    <row r="660" s="163" customFormat="1" spans="1:5">
      <c r="A660" s="181">
        <v>2100208</v>
      </c>
      <c r="B660" s="312" t="s">
        <v>545</v>
      </c>
      <c r="C660" s="309">
        <v>0</v>
      </c>
      <c r="D660" s="310">
        <v>0</v>
      </c>
      <c r="E660" s="114"/>
    </row>
    <row r="661" s="163" customFormat="1" spans="1:5">
      <c r="A661" s="181">
        <v>2100209</v>
      </c>
      <c r="B661" s="312" t="s">
        <v>546</v>
      </c>
      <c r="C661" s="309">
        <v>0</v>
      </c>
      <c r="D661" s="310">
        <v>0</v>
      </c>
      <c r="E661" s="114"/>
    </row>
    <row r="662" s="163" customFormat="1" spans="1:5">
      <c r="A662" s="181">
        <v>2100210</v>
      </c>
      <c r="B662" s="312" t="s">
        <v>547</v>
      </c>
      <c r="C662" s="309">
        <v>0</v>
      </c>
      <c r="D662" s="310">
        <v>0</v>
      </c>
      <c r="E662" s="114"/>
    </row>
    <row r="663" s="163" customFormat="1" spans="1:5">
      <c r="A663" s="181">
        <v>2100211</v>
      </c>
      <c r="B663" s="312" t="s">
        <v>548</v>
      </c>
      <c r="C663" s="309">
        <v>0</v>
      </c>
      <c r="D663" s="310">
        <v>0</v>
      </c>
      <c r="E663" s="114"/>
    </row>
    <row r="664" s="163" customFormat="1" spans="1:5">
      <c r="A664" s="181">
        <v>2100212</v>
      </c>
      <c r="B664" s="312" t="s">
        <v>549</v>
      </c>
      <c r="C664" s="309">
        <v>0</v>
      </c>
      <c r="D664" s="310">
        <v>0</v>
      </c>
      <c r="E664" s="114"/>
    </row>
    <row r="665" s="163" customFormat="1" spans="1:5">
      <c r="A665" s="181">
        <v>2100213</v>
      </c>
      <c r="B665" s="312" t="s">
        <v>550</v>
      </c>
      <c r="C665" s="309"/>
      <c r="D665" s="310">
        <v>0</v>
      </c>
      <c r="E665" s="114"/>
    </row>
    <row r="666" s="163" customFormat="1" spans="1:5">
      <c r="A666" s="181">
        <v>2100299</v>
      </c>
      <c r="B666" s="312" t="s">
        <v>551</v>
      </c>
      <c r="C666" s="309">
        <v>2600</v>
      </c>
      <c r="D666" s="310">
        <v>96</v>
      </c>
      <c r="E666" s="114">
        <f>(D666-C666)/C666</f>
        <v>-0.963076923076923</v>
      </c>
    </row>
    <row r="667" s="207" customFormat="1" spans="1:5">
      <c r="A667" s="188">
        <v>21003</v>
      </c>
      <c r="B667" s="320" t="s">
        <v>552</v>
      </c>
      <c r="C667" s="307">
        <v>2227</v>
      </c>
      <c r="D667" s="307">
        <v>2057</v>
      </c>
      <c r="E667" s="176">
        <f>(D667-C667)/C667</f>
        <v>-0.0763358778625954</v>
      </c>
    </row>
    <row r="668" s="163" customFormat="1" spans="1:5">
      <c r="A668" s="181">
        <v>2100301</v>
      </c>
      <c r="B668" s="312" t="s">
        <v>553</v>
      </c>
      <c r="C668" s="334">
        <v>0</v>
      </c>
      <c r="D668" s="335">
        <v>0</v>
      </c>
      <c r="E668" s="114"/>
    </row>
    <row r="669" s="163" customFormat="1" spans="1:5">
      <c r="A669" s="181">
        <v>2100302</v>
      </c>
      <c r="B669" s="312" t="s">
        <v>554</v>
      </c>
      <c r="C669" s="309">
        <v>2227</v>
      </c>
      <c r="D669" s="310">
        <v>2016</v>
      </c>
      <c r="E669" s="114">
        <f>(D669-C669)/C669</f>
        <v>-0.0947462954647508</v>
      </c>
    </row>
    <row r="670" s="163" customFormat="1" spans="1:5">
      <c r="A670" s="181">
        <v>2100399</v>
      </c>
      <c r="B670" s="312" t="s">
        <v>555</v>
      </c>
      <c r="C670" s="309">
        <v>0</v>
      </c>
      <c r="D670" s="335">
        <v>41</v>
      </c>
      <c r="E670" s="114"/>
    </row>
    <row r="671" s="207" customFormat="1" spans="1:5">
      <c r="A671" s="188">
        <v>21004</v>
      </c>
      <c r="B671" s="320" t="s">
        <v>556</v>
      </c>
      <c r="C671" s="307">
        <v>1728</v>
      </c>
      <c r="D671" s="307">
        <v>2918</v>
      </c>
      <c r="E671" s="176">
        <f>(D671-C671)/C671</f>
        <v>0.688657407407407</v>
      </c>
    </row>
    <row r="672" s="163" customFormat="1" spans="1:5">
      <c r="A672" s="181">
        <v>2100401</v>
      </c>
      <c r="B672" s="312" t="s">
        <v>557</v>
      </c>
      <c r="C672" s="309">
        <v>359</v>
      </c>
      <c r="D672" s="310">
        <v>294</v>
      </c>
      <c r="E672" s="114">
        <f>(D672-C672)/C672</f>
        <v>-0.181058495821727</v>
      </c>
    </row>
    <row r="673" s="163" customFormat="1" spans="1:5">
      <c r="A673" s="181">
        <v>2100402</v>
      </c>
      <c r="B673" s="312" t="s">
        <v>558</v>
      </c>
      <c r="C673" s="309">
        <v>0</v>
      </c>
      <c r="D673" s="310">
        <v>0</v>
      </c>
      <c r="E673" s="114"/>
    </row>
    <row r="674" s="163" customFormat="1" spans="1:5">
      <c r="A674" s="181">
        <v>2100403</v>
      </c>
      <c r="B674" s="312" t="s">
        <v>559</v>
      </c>
      <c r="C674" s="309">
        <v>369</v>
      </c>
      <c r="D674" s="310">
        <v>379</v>
      </c>
      <c r="E674" s="114">
        <f>(D674-C674)/C674</f>
        <v>0.02710027100271</v>
      </c>
    </row>
    <row r="675" s="163" customFormat="1" spans="1:5">
      <c r="A675" s="181">
        <v>2100404</v>
      </c>
      <c r="B675" s="312" t="s">
        <v>560</v>
      </c>
      <c r="C675" s="334">
        <v>0</v>
      </c>
      <c r="D675" s="335">
        <v>0</v>
      </c>
      <c r="E675" s="114"/>
    </row>
    <row r="676" s="163" customFormat="1" spans="1:5">
      <c r="A676" s="181">
        <v>2100405</v>
      </c>
      <c r="B676" s="312" t="s">
        <v>561</v>
      </c>
      <c r="C676" s="309">
        <v>0</v>
      </c>
      <c r="D676" s="310">
        <v>0</v>
      </c>
      <c r="E676" s="114"/>
    </row>
    <row r="677" s="163" customFormat="1" spans="1:5">
      <c r="A677" s="181">
        <v>2100406</v>
      </c>
      <c r="B677" s="312" t="s">
        <v>562</v>
      </c>
      <c r="C677" s="309">
        <v>0</v>
      </c>
      <c r="D677" s="310">
        <v>0</v>
      </c>
      <c r="E677" s="114"/>
    </row>
    <row r="678" s="163" customFormat="1" spans="1:5">
      <c r="A678" s="181">
        <v>2100407</v>
      </c>
      <c r="B678" s="312" t="s">
        <v>563</v>
      </c>
      <c r="C678" s="309">
        <v>0</v>
      </c>
      <c r="D678" s="310">
        <v>0</v>
      </c>
      <c r="E678" s="114"/>
    </row>
    <row r="679" s="163" customFormat="1" spans="1:5">
      <c r="A679" s="181">
        <v>2100408</v>
      </c>
      <c r="B679" s="312" t="s">
        <v>564</v>
      </c>
      <c r="C679" s="309">
        <v>0</v>
      </c>
      <c r="D679" s="310">
        <v>245</v>
      </c>
      <c r="E679" s="114"/>
    </row>
    <row r="680" s="163" customFormat="1" spans="1:5">
      <c r="A680" s="181">
        <v>2100409</v>
      </c>
      <c r="B680" s="312" t="s">
        <v>565</v>
      </c>
      <c r="C680" s="309">
        <v>0</v>
      </c>
      <c r="D680" s="310">
        <v>0</v>
      </c>
      <c r="E680" s="114"/>
    </row>
    <row r="681" s="163" customFormat="1" spans="1:5">
      <c r="A681" s="181">
        <v>2100410</v>
      </c>
      <c r="B681" s="312" t="s">
        <v>566</v>
      </c>
      <c r="C681" s="309">
        <v>1000</v>
      </c>
      <c r="D681" s="310">
        <v>2000</v>
      </c>
      <c r="E681" s="114">
        <f>(D681-C681)/C681</f>
        <v>1</v>
      </c>
    </row>
    <row r="682" s="163" customFormat="1" spans="1:5">
      <c r="A682" s="181">
        <v>2100499</v>
      </c>
      <c r="B682" s="312" t="s">
        <v>567</v>
      </c>
      <c r="C682" s="309">
        <v>0</v>
      </c>
      <c r="D682" s="310">
        <v>0</v>
      </c>
      <c r="E682" s="114"/>
    </row>
    <row r="683" s="207" customFormat="1" spans="1:5">
      <c r="A683" s="188">
        <v>21006</v>
      </c>
      <c r="B683" s="320" t="s">
        <v>568</v>
      </c>
      <c r="C683" s="313">
        <v>0</v>
      </c>
      <c r="D683" s="313">
        <v>0</v>
      </c>
      <c r="E683" s="176"/>
    </row>
    <row r="684" s="163" customFormat="1" spans="1:5">
      <c r="A684" s="181">
        <v>2100601</v>
      </c>
      <c r="B684" s="312" t="s">
        <v>569</v>
      </c>
      <c r="C684" s="309">
        <v>0</v>
      </c>
      <c r="D684" s="310">
        <v>0</v>
      </c>
      <c r="E684" s="114"/>
    </row>
    <row r="685" s="163" customFormat="1" spans="1:5">
      <c r="A685" s="181">
        <v>2100699</v>
      </c>
      <c r="B685" s="312" t="s">
        <v>570</v>
      </c>
      <c r="C685" s="309">
        <v>0</v>
      </c>
      <c r="D685" s="310">
        <v>0</v>
      </c>
      <c r="E685" s="114"/>
    </row>
    <row r="686" s="207" customFormat="1" spans="1:5">
      <c r="A686" s="188">
        <v>21007</v>
      </c>
      <c r="B686" s="320" t="s">
        <v>571</v>
      </c>
      <c r="C686" s="313">
        <v>494</v>
      </c>
      <c r="D686" s="313">
        <v>511</v>
      </c>
      <c r="E686" s="176">
        <f>(D686-C686)/C686</f>
        <v>0.034412955465587</v>
      </c>
    </row>
    <row r="687" s="163" customFormat="1" spans="1:5">
      <c r="A687" s="181">
        <v>2100716</v>
      </c>
      <c r="B687" s="312" t="s">
        <v>572</v>
      </c>
      <c r="C687" s="309">
        <v>420</v>
      </c>
      <c r="D687" s="310">
        <v>437</v>
      </c>
      <c r="E687" s="114">
        <f>(D687-C687)/C687</f>
        <v>0.0404761904761905</v>
      </c>
    </row>
    <row r="688" s="163" customFormat="1" spans="1:5">
      <c r="A688" s="181">
        <v>2100717</v>
      </c>
      <c r="B688" s="312" t="s">
        <v>573</v>
      </c>
      <c r="C688" s="309">
        <v>74</v>
      </c>
      <c r="D688" s="310">
        <v>74</v>
      </c>
      <c r="E688" s="114">
        <f>(D688-C688)/C688</f>
        <v>0</v>
      </c>
    </row>
    <row r="689" s="163" customFormat="1" spans="1:5">
      <c r="A689" s="181">
        <v>2100799</v>
      </c>
      <c r="B689" s="312" t="s">
        <v>574</v>
      </c>
      <c r="C689" s="309">
        <v>0</v>
      </c>
      <c r="D689" s="310">
        <v>0</v>
      </c>
      <c r="E689" s="114"/>
    </row>
    <row r="690" s="207" customFormat="1" spans="1:5">
      <c r="A690" s="188">
        <v>21011</v>
      </c>
      <c r="B690" s="320" t="s">
        <v>575</v>
      </c>
      <c r="C690" s="313">
        <v>2075</v>
      </c>
      <c r="D690" s="313">
        <v>3076</v>
      </c>
      <c r="E690" s="176">
        <f t="shared" ref="E690:E695" si="2">(D690-C690)/C690</f>
        <v>0.482409638554217</v>
      </c>
    </row>
    <row r="691" s="163" customFormat="1" spans="1:5">
      <c r="A691" s="181">
        <v>2101101</v>
      </c>
      <c r="B691" s="312" t="s">
        <v>576</v>
      </c>
      <c r="C691" s="309">
        <v>1134</v>
      </c>
      <c r="D691" s="310">
        <v>1571</v>
      </c>
      <c r="E691" s="114">
        <f t="shared" si="2"/>
        <v>0.385361552028219</v>
      </c>
    </row>
    <row r="692" s="163" customFormat="1" spans="1:5">
      <c r="A692" s="181">
        <v>2101102</v>
      </c>
      <c r="B692" s="312" t="s">
        <v>577</v>
      </c>
      <c r="C692" s="309">
        <v>400</v>
      </c>
      <c r="D692" s="310">
        <v>858</v>
      </c>
      <c r="E692" s="114">
        <f t="shared" si="2"/>
        <v>1.145</v>
      </c>
    </row>
    <row r="693" s="163" customFormat="1" spans="1:5">
      <c r="A693" s="181">
        <v>2101103</v>
      </c>
      <c r="B693" s="312" t="s">
        <v>578</v>
      </c>
      <c r="C693" s="309">
        <v>490</v>
      </c>
      <c r="D693" s="310">
        <v>615</v>
      </c>
      <c r="E693" s="114">
        <f t="shared" si="2"/>
        <v>0.255102040816327</v>
      </c>
    </row>
    <row r="694" s="163" customFormat="1" spans="1:5">
      <c r="A694" s="181">
        <v>2101199</v>
      </c>
      <c r="B694" s="312" t="s">
        <v>579</v>
      </c>
      <c r="C694" s="309">
        <v>51</v>
      </c>
      <c r="D694" s="310">
        <v>32</v>
      </c>
      <c r="E694" s="114">
        <f t="shared" si="2"/>
        <v>-0.372549019607843</v>
      </c>
    </row>
    <row r="695" s="207" customFormat="1" spans="1:5">
      <c r="A695" s="188">
        <v>21012</v>
      </c>
      <c r="B695" s="320" t="s">
        <v>580</v>
      </c>
      <c r="C695" s="313">
        <v>900</v>
      </c>
      <c r="D695" s="313">
        <v>910</v>
      </c>
      <c r="E695" s="176">
        <f t="shared" si="2"/>
        <v>0.0111111111111111</v>
      </c>
    </row>
    <row r="696" s="163" customFormat="1" spans="1:5">
      <c r="A696" s="181">
        <v>2101201</v>
      </c>
      <c r="B696" s="312" t="s">
        <v>581</v>
      </c>
      <c r="C696" s="309">
        <v>0</v>
      </c>
      <c r="D696" s="310">
        <v>0</v>
      </c>
      <c r="E696" s="114"/>
    </row>
    <row r="697" s="163" customFormat="1" spans="1:5">
      <c r="A697" s="181">
        <v>2101202</v>
      </c>
      <c r="B697" s="312" t="s">
        <v>582</v>
      </c>
      <c r="C697" s="309">
        <v>900</v>
      </c>
      <c r="D697" s="310">
        <v>910</v>
      </c>
      <c r="E697" s="114">
        <f>(D697-C697)/C697</f>
        <v>0.0111111111111111</v>
      </c>
    </row>
    <row r="698" s="163" customFormat="1" spans="1:5">
      <c r="A698" s="181">
        <v>2101299</v>
      </c>
      <c r="B698" s="312" t="s">
        <v>583</v>
      </c>
      <c r="C698" s="309">
        <v>0</v>
      </c>
      <c r="D698" s="310">
        <v>0</v>
      </c>
      <c r="E698" s="114"/>
    </row>
    <row r="699" s="207" customFormat="1" spans="1:5">
      <c r="A699" s="188">
        <v>21013</v>
      </c>
      <c r="B699" s="320" t="s">
        <v>584</v>
      </c>
      <c r="C699" s="313">
        <v>0</v>
      </c>
      <c r="D699" s="313">
        <v>0</v>
      </c>
      <c r="E699" s="176"/>
    </row>
    <row r="700" s="163" customFormat="1" spans="1:5">
      <c r="A700" s="181">
        <v>2101301</v>
      </c>
      <c r="B700" s="312" t="s">
        <v>585</v>
      </c>
      <c r="C700" s="309">
        <v>0</v>
      </c>
      <c r="D700" s="310">
        <v>0</v>
      </c>
      <c r="E700" s="114"/>
    </row>
    <row r="701" s="163" customFormat="1" spans="1:5">
      <c r="A701" s="181">
        <v>2101302</v>
      </c>
      <c r="B701" s="312" t="s">
        <v>586</v>
      </c>
      <c r="C701" s="309">
        <v>0</v>
      </c>
      <c r="D701" s="310">
        <v>0</v>
      </c>
      <c r="E701" s="114"/>
    </row>
    <row r="702" s="163" customFormat="1" spans="1:5">
      <c r="A702" s="181">
        <v>2101399</v>
      </c>
      <c r="B702" s="312" t="s">
        <v>587</v>
      </c>
      <c r="C702" s="309">
        <v>0</v>
      </c>
      <c r="D702" s="310">
        <v>0</v>
      </c>
      <c r="E702" s="114"/>
    </row>
    <row r="703" s="207" customFormat="1" spans="1:5">
      <c r="A703" s="188">
        <v>21014</v>
      </c>
      <c r="B703" s="320" t="s">
        <v>588</v>
      </c>
      <c r="C703" s="313">
        <v>0</v>
      </c>
      <c r="D703" s="313">
        <v>0</v>
      </c>
      <c r="E703" s="176"/>
    </row>
    <row r="704" s="163" customFormat="1" spans="1:5">
      <c r="A704" s="181">
        <v>2101401</v>
      </c>
      <c r="B704" s="312" t="s">
        <v>589</v>
      </c>
      <c r="C704" s="309">
        <v>0</v>
      </c>
      <c r="D704" s="310">
        <v>0</v>
      </c>
      <c r="E704" s="114"/>
    </row>
    <row r="705" s="163" customFormat="1" spans="1:5">
      <c r="A705" s="181">
        <v>2101499</v>
      </c>
      <c r="B705" s="312" t="s">
        <v>590</v>
      </c>
      <c r="C705" s="309">
        <v>0</v>
      </c>
      <c r="D705" s="310">
        <v>0</v>
      </c>
      <c r="E705" s="114"/>
    </row>
    <row r="706" s="207" customFormat="1" spans="1:5">
      <c r="A706" s="188">
        <v>21015</v>
      </c>
      <c r="B706" s="320" t="s">
        <v>591</v>
      </c>
      <c r="C706" s="313">
        <v>143</v>
      </c>
      <c r="D706" s="313">
        <v>194</v>
      </c>
      <c r="E706" s="176">
        <f>(D706-C706)/C706</f>
        <v>0.356643356643357</v>
      </c>
    </row>
    <row r="707" s="163" customFormat="1" spans="1:5">
      <c r="A707" s="181">
        <v>2101501</v>
      </c>
      <c r="B707" s="312" t="s">
        <v>78</v>
      </c>
      <c r="C707" s="309">
        <v>143</v>
      </c>
      <c r="D707" s="310">
        <v>193</v>
      </c>
      <c r="E707" s="114">
        <f>(D707-C707)/C707</f>
        <v>0.34965034965035</v>
      </c>
    </row>
    <row r="708" s="163" customFormat="1" spans="1:5">
      <c r="A708" s="181">
        <v>2101502</v>
      </c>
      <c r="B708" s="312" t="s">
        <v>79</v>
      </c>
      <c r="C708" s="309">
        <v>0</v>
      </c>
      <c r="D708" s="310">
        <v>0</v>
      </c>
      <c r="E708" s="114"/>
    </row>
    <row r="709" s="163" customFormat="1" spans="1:5">
      <c r="A709" s="181">
        <v>2101503</v>
      </c>
      <c r="B709" s="312" t="s">
        <v>80</v>
      </c>
      <c r="C709" s="309">
        <v>0</v>
      </c>
      <c r="D709" s="310">
        <v>0</v>
      </c>
      <c r="E709" s="114"/>
    </row>
    <row r="710" s="163" customFormat="1" spans="1:5">
      <c r="A710" s="181">
        <v>2101504</v>
      </c>
      <c r="B710" s="312" t="s">
        <v>119</v>
      </c>
      <c r="C710" s="309">
        <v>0</v>
      </c>
      <c r="D710" s="310">
        <v>0</v>
      </c>
      <c r="E710" s="114"/>
    </row>
    <row r="711" s="163" customFormat="1" spans="1:5">
      <c r="A711" s="181">
        <v>2101505</v>
      </c>
      <c r="B711" s="312" t="s">
        <v>592</v>
      </c>
      <c r="C711" s="309">
        <v>0</v>
      </c>
      <c r="D711" s="310">
        <v>0</v>
      </c>
      <c r="E711" s="114"/>
    </row>
    <row r="712" s="163" customFormat="1" spans="1:5">
      <c r="A712" s="181">
        <v>2101506</v>
      </c>
      <c r="B712" s="312" t="s">
        <v>593</v>
      </c>
      <c r="C712" s="309">
        <v>0</v>
      </c>
      <c r="D712" s="310">
        <v>0</v>
      </c>
      <c r="E712" s="114"/>
    </row>
    <row r="713" s="163" customFormat="1" spans="1:5">
      <c r="A713" s="181">
        <v>2101550</v>
      </c>
      <c r="B713" s="312" t="s">
        <v>87</v>
      </c>
      <c r="C713" s="309">
        <v>0</v>
      </c>
      <c r="D713" s="310">
        <v>0</v>
      </c>
      <c r="E713" s="114"/>
    </row>
    <row r="714" s="163" customFormat="1" spans="1:5">
      <c r="A714" s="181">
        <v>2101599</v>
      </c>
      <c r="B714" s="312" t="s">
        <v>594</v>
      </c>
      <c r="C714" s="309">
        <v>0</v>
      </c>
      <c r="D714" s="310">
        <v>1</v>
      </c>
      <c r="E714" s="114"/>
    </row>
    <row r="715" s="207" customFormat="1" spans="1:5">
      <c r="A715" s="188">
        <v>21016</v>
      </c>
      <c r="B715" s="320" t="s">
        <v>595</v>
      </c>
      <c r="C715" s="313">
        <v>0</v>
      </c>
      <c r="D715" s="313">
        <v>0</v>
      </c>
      <c r="E715" s="176"/>
    </row>
    <row r="716" s="163" customFormat="1" spans="1:5">
      <c r="A716" s="181">
        <v>2101601</v>
      </c>
      <c r="B716" s="312" t="s">
        <v>596</v>
      </c>
      <c r="C716" s="332"/>
      <c r="D716" s="333">
        <v>0</v>
      </c>
      <c r="E716" s="114"/>
    </row>
    <row r="717" s="207" customFormat="1" spans="1:5">
      <c r="A717" s="188">
        <v>21099</v>
      </c>
      <c r="B717" s="337" t="s">
        <v>597</v>
      </c>
      <c r="C717" s="313">
        <v>0</v>
      </c>
      <c r="D717" s="313">
        <v>0</v>
      </c>
      <c r="E717" s="176"/>
    </row>
    <row r="718" s="163" customFormat="1" spans="1:5">
      <c r="A718" s="181">
        <v>2109999</v>
      </c>
      <c r="B718" s="338" t="s">
        <v>598</v>
      </c>
      <c r="C718" s="332"/>
      <c r="D718" s="333"/>
      <c r="E718" s="114"/>
    </row>
    <row r="719" s="206" customFormat="1" spans="1:5">
      <c r="A719" s="303">
        <v>211</v>
      </c>
      <c r="B719" s="339" t="s">
        <v>599</v>
      </c>
      <c r="C719" s="305">
        <v>129</v>
      </c>
      <c r="D719" s="305">
        <v>216</v>
      </c>
      <c r="E719" s="115">
        <f>(D719-C719)/C719</f>
        <v>0.674418604651163</v>
      </c>
    </row>
    <row r="720" s="207" customFormat="1" spans="1:5">
      <c r="A720" s="188">
        <v>21101</v>
      </c>
      <c r="B720" s="337" t="s">
        <v>600</v>
      </c>
      <c r="C720" s="313">
        <v>12</v>
      </c>
      <c r="D720" s="313">
        <v>2</v>
      </c>
      <c r="E720" s="176">
        <f>(D720-C720)/C720</f>
        <v>-0.833333333333333</v>
      </c>
    </row>
    <row r="721" s="163" customFormat="1" spans="1:5">
      <c r="A721" s="181">
        <v>2110101</v>
      </c>
      <c r="B721" s="338" t="s">
        <v>78</v>
      </c>
      <c r="C721" s="309">
        <v>12</v>
      </c>
      <c r="D721" s="310">
        <v>0</v>
      </c>
      <c r="E721" s="114">
        <f>(D721-C721)/C721</f>
        <v>-1</v>
      </c>
    </row>
    <row r="722" s="163" customFormat="1" spans="1:5">
      <c r="A722" s="181">
        <v>2110102</v>
      </c>
      <c r="B722" s="338" t="s">
        <v>79</v>
      </c>
      <c r="C722" s="309">
        <v>0</v>
      </c>
      <c r="D722" s="310">
        <v>0</v>
      </c>
      <c r="E722" s="114"/>
    </row>
    <row r="723" s="163" customFormat="1" spans="1:5">
      <c r="A723" s="181">
        <v>2110103</v>
      </c>
      <c r="B723" s="338" t="s">
        <v>80</v>
      </c>
      <c r="C723" s="309">
        <v>0</v>
      </c>
      <c r="D723" s="310">
        <v>0</v>
      </c>
      <c r="E723" s="114"/>
    </row>
    <row r="724" s="163" customFormat="1" spans="1:5">
      <c r="A724" s="181">
        <v>2110104</v>
      </c>
      <c r="B724" s="338" t="s">
        <v>601</v>
      </c>
      <c r="C724" s="309">
        <v>0</v>
      </c>
      <c r="D724" s="310">
        <v>0</v>
      </c>
      <c r="E724" s="114"/>
    </row>
    <row r="725" s="163" customFormat="1" spans="1:5">
      <c r="A725" s="181">
        <v>2110105</v>
      </c>
      <c r="B725" s="338" t="s">
        <v>602</v>
      </c>
      <c r="C725" s="309">
        <v>0</v>
      </c>
      <c r="D725" s="310">
        <v>0</v>
      </c>
      <c r="E725" s="114"/>
    </row>
    <row r="726" s="163" customFormat="1" spans="1:5">
      <c r="A726" s="181">
        <v>2110106</v>
      </c>
      <c r="B726" s="338" t="s">
        <v>603</v>
      </c>
      <c r="C726" s="309">
        <v>0</v>
      </c>
      <c r="D726" s="310">
        <v>0</v>
      </c>
      <c r="E726" s="114"/>
    </row>
    <row r="727" s="163" customFormat="1" spans="1:5">
      <c r="A727" s="181">
        <v>2110107</v>
      </c>
      <c r="B727" s="338" t="s">
        <v>604</v>
      </c>
      <c r="C727" s="309">
        <v>0</v>
      </c>
      <c r="D727" s="310">
        <v>0</v>
      </c>
      <c r="E727" s="114"/>
    </row>
    <row r="728" s="163" customFormat="1" spans="1:5">
      <c r="A728" s="181">
        <v>2110108</v>
      </c>
      <c r="B728" s="338" t="s">
        <v>605</v>
      </c>
      <c r="C728" s="309">
        <v>0</v>
      </c>
      <c r="D728" s="310">
        <v>0</v>
      </c>
      <c r="E728" s="114"/>
    </row>
    <row r="729" s="163" customFormat="1" spans="1:5">
      <c r="A729" s="181">
        <v>2110199</v>
      </c>
      <c r="B729" s="338" t="s">
        <v>606</v>
      </c>
      <c r="C729" s="309">
        <v>0</v>
      </c>
      <c r="D729" s="310">
        <v>2</v>
      </c>
      <c r="E729" s="114"/>
    </row>
    <row r="730" s="207" customFormat="1" spans="1:5">
      <c r="A730" s="188">
        <v>21102</v>
      </c>
      <c r="B730" s="337" t="s">
        <v>607</v>
      </c>
      <c r="C730" s="307">
        <v>0</v>
      </c>
      <c r="D730" s="307">
        <v>0</v>
      </c>
      <c r="E730" s="176"/>
    </row>
    <row r="731" s="163" customFormat="1" spans="1:5">
      <c r="A731" s="181">
        <v>2110203</v>
      </c>
      <c r="B731" s="338" t="s">
        <v>608</v>
      </c>
      <c r="C731" s="334">
        <v>0</v>
      </c>
      <c r="D731" s="335">
        <v>0</v>
      </c>
      <c r="E731" s="114"/>
    </row>
    <row r="732" s="163" customFormat="1" spans="1:5">
      <c r="A732" s="181">
        <v>2110204</v>
      </c>
      <c r="B732" s="338" t="s">
        <v>609</v>
      </c>
      <c r="C732" s="334">
        <v>0</v>
      </c>
      <c r="D732" s="335">
        <v>0</v>
      </c>
      <c r="E732" s="114"/>
    </row>
    <row r="733" s="163" customFormat="1" spans="1:5">
      <c r="A733" s="181">
        <v>2110299</v>
      </c>
      <c r="B733" s="338" t="s">
        <v>610</v>
      </c>
      <c r="C733" s="309">
        <v>0</v>
      </c>
      <c r="D733" s="335">
        <v>0</v>
      </c>
      <c r="E733" s="114"/>
    </row>
    <row r="734" s="207" customFormat="1" spans="1:5">
      <c r="A734" s="188">
        <v>21103</v>
      </c>
      <c r="B734" s="337" t="s">
        <v>611</v>
      </c>
      <c r="C734" s="307">
        <v>13</v>
      </c>
      <c r="D734" s="307">
        <v>36</v>
      </c>
      <c r="E734" s="176">
        <f>(D734-C734)/C734</f>
        <v>1.76923076923077</v>
      </c>
    </row>
    <row r="735" s="163" customFormat="1" spans="1:5">
      <c r="A735" s="181">
        <v>2110301</v>
      </c>
      <c r="B735" s="338" t="s">
        <v>612</v>
      </c>
      <c r="C735" s="334">
        <v>13</v>
      </c>
      <c r="D735" s="335">
        <v>0</v>
      </c>
      <c r="E735" s="114">
        <f>(D735-C735)/C735</f>
        <v>-1</v>
      </c>
    </row>
    <row r="736" s="163" customFormat="1" spans="1:5">
      <c r="A736" s="181">
        <v>2110302</v>
      </c>
      <c r="B736" s="338" t="s">
        <v>613</v>
      </c>
      <c r="C736" s="334">
        <v>0</v>
      </c>
      <c r="D736" s="335">
        <v>36</v>
      </c>
      <c r="E736" s="114"/>
    </row>
    <row r="737" s="163" customFormat="1" spans="1:5">
      <c r="A737" s="181">
        <v>2110303</v>
      </c>
      <c r="B737" s="338" t="s">
        <v>614</v>
      </c>
      <c r="C737" s="334">
        <v>0</v>
      </c>
      <c r="D737" s="335">
        <v>0</v>
      </c>
      <c r="E737" s="114"/>
    </row>
    <row r="738" s="163" customFormat="1" spans="1:5">
      <c r="A738" s="181">
        <v>2110304</v>
      </c>
      <c r="B738" s="338" t="s">
        <v>615</v>
      </c>
      <c r="C738" s="334">
        <v>0</v>
      </c>
      <c r="D738" s="335">
        <v>0</v>
      </c>
      <c r="E738" s="114"/>
    </row>
    <row r="739" s="163" customFormat="1" spans="1:5">
      <c r="A739" s="181">
        <v>2110305</v>
      </c>
      <c r="B739" s="338" t="s">
        <v>616</v>
      </c>
      <c r="C739" s="334">
        <v>0</v>
      </c>
      <c r="D739" s="335">
        <v>0</v>
      </c>
      <c r="E739" s="114"/>
    </row>
    <row r="740" s="163" customFormat="1" spans="1:5">
      <c r="A740" s="181">
        <v>2110306</v>
      </c>
      <c r="B740" s="338" t="s">
        <v>617</v>
      </c>
      <c r="C740" s="334">
        <v>0</v>
      </c>
      <c r="D740" s="335">
        <v>0</v>
      </c>
      <c r="E740" s="114"/>
    </row>
    <row r="741" s="163" customFormat="1" spans="1:5">
      <c r="A741" s="181">
        <v>2110307</v>
      </c>
      <c r="B741" s="338" t="s">
        <v>618</v>
      </c>
      <c r="C741" s="334">
        <v>0</v>
      </c>
      <c r="D741" s="335">
        <v>0</v>
      </c>
      <c r="E741" s="114"/>
    </row>
    <row r="742" s="163" customFormat="1" spans="1:5">
      <c r="A742" s="181">
        <v>2110399</v>
      </c>
      <c r="B742" s="338" t="s">
        <v>619</v>
      </c>
      <c r="C742" s="334">
        <v>0</v>
      </c>
      <c r="D742" s="335">
        <v>0</v>
      </c>
      <c r="E742" s="114"/>
    </row>
    <row r="743" s="207" customFormat="1" spans="1:5">
      <c r="A743" s="188">
        <v>21104</v>
      </c>
      <c r="B743" s="337" t="s">
        <v>620</v>
      </c>
      <c r="C743" s="307">
        <v>104</v>
      </c>
      <c r="D743" s="307">
        <v>178</v>
      </c>
      <c r="E743" s="176">
        <f>(D743-C743)/C743</f>
        <v>0.711538461538462</v>
      </c>
    </row>
    <row r="744" s="163" customFormat="1" spans="1:5">
      <c r="A744" s="181">
        <v>2110401</v>
      </c>
      <c r="B744" s="338" t="s">
        <v>621</v>
      </c>
      <c r="C744" s="334">
        <v>104</v>
      </c>
      <c r="D744" s="335">
        <v>118</v>
      </c>
      <c r="E744" s="114">
        <f>(D744-C744)/C744</f>
        <v>0.134615384615385</v>
      </c>
    </row>
    <row r="745" s="163" customFormat="1" spans="1:5">
      <c r="A745" s="181">
        <v>2110402</v>
      </c>
      <c r="B745" s="338" t="s">
        <v>622</v>
      </c>
      <c r="C745" s="334">
        <v>0</v>
      </c>
      <c r="D745" s="335">
        <v>0</v>
      </c>
      <c r="E745" s="114"/>
    </row>
    <row r="746" s="163" customFormat="1" spans="1:5">
      <c r="A746" s="181">
        <v>2110404</v>
      </c>
      <c r="B746" s="338" t="s">
        <v>623</v>
      </c>
      <c r="C746" s="334">
        <v>0</v>
      </c>
      <c r="D746" s="335">
        <v>0</v>
      </c>
      <c r="E746" s="114"/>
    </row>
    <row r="747" s="163" customFormat="1" spans="1:5">
      <c r="A747" s="181">
        <v>2110405</v>
      </c>
      <c r="B747" s="338" t="s">
        <v>624</v>
      </c>
      <c r="C747" s="334"/>
      <c r="D747" s="335">
        <v>0</v>
      </c>
      <c r="E747" s="114"/>
    </row>
    <row r="748" s="163" customFormat="1" spans="1:5">
      <c r="A748" s="181">
        <v>2110406</v>
      </c>
      <c r="B748" s="338" t="s">
        <v>625</v>
      </c>
      <c r="C748" s="334"/>
      <c r="D748" s="335">
        <v>0</v>
      </c>
      <c r="E748" s="114"/>
    </row>
    <row r="749" s="163" customFormat="1" spans="1:5">
      <c r="A749" s="181">
        <v>2110499</v>
      </c>
      <c r="B749" s="338" t="s">
        <v>626</v>
      </c>
      <c r="C749" s="334">
        <v>0</v>
      </c>
      <c r="D749" s="335">
        <v>60</v>
      </c>
      <c r="E749" s="114"/>
    </row>
    <row r="750" s="207" customFormat="1" spans="1:5">
      <c r="A750" s="188">
        <v>21105</v>
      </c>
      <c r="B750" s="337" t="s">
        <v>627</v>
      </c>
      <c r="C750" s="313">
        <v>0</v>
      </c>
      <c r="D750" s="313">
        <v>0</v>
      </c>
      <c r="E750" s="176"/>
    </row>
    <row r="751" s="163" customFormat="1" spans="1:5">
      <c r="A751" s="181">
        <v>2110501</v>
      </c>
      <c r="B751" s="338" t="s">
        <v>628</v>
      </c>
      <c r="C751" s="309">
        <v>0</v>
      </c>
      <c r="D751" s="310">
        <v>0</v>
      </c>
      <c r="E751" s="114"/>
    </row>
    <row r="752" s="163" customFormat="1" spans="1:5">
      <c r="A752" s="181">
        <v>2110502</v>
      </c>
      <c r="B752" s="338" t="s">
        <v>629</v>
      </c>
      <c r="C752" s="309">
        <v>0</v>
      </c>
      <c r="D752" s="310">
        <v>0</v>
      </c>
      <c r="E752" s="114"/>
    </row>
    <row r="753" s="163" customFormat="1" spans="1:5">
      <c r="A753" s="181">
        <v>2110503</v>
      </c>
      <c r="B753" s="338" t="s">
        <v>630</v>
      </c>
      <c r="C753" s="309">
        <v>0</v>
      </c>
      <c r="D753" s="310">
        <v>0</v>
      </c>
      <c r="E753" s="114"/>
    </row>
    <row r="754" s="163" customFormat="1" spans="1:5">
      <c r="A754" s="181">
        <v>2110506</v>
      </c>
      <c r="B754" s="338" t="s">
        <v>631</v>
      </c>
      <c r="C754" s="309">
        <v>0</v>
      </c>
      <c r="D754" s="310">
        <v>0</v>
      </c>
      <c r="E754" s="114"/>
    </row>
    <row r="755" s="163" customFormat="1" spans="1:5">
      <c r="A755" s="181">
        <v>2110507</v>
      </c>
      <c r="B755" s="338" t="s">
        <v>632</v>
      </c>
      <c r="C755" s="309">
        <v>0</v>
      </c>
      <c r="D755" s="310">
        <v>0</v>
      </c>
      <c r="E755" s="114"/>
    </row>
    <row r="756" s="163" customFormat="1" spans="1:5">
      <c r="A756" s="181">
        <v>2110599</v>
      </c>
      <c r="B756" s="338" t="s">
        <v>633</v>
      </c>
      <c r="C756" s="309">
        <v>0</v>
      </c>
      <c r="D756" s="310">
        <v>0</v>
      </c>
      <c r="E756" s="114"/>
    </row>
    <row r="757" s="207" customFormat="1" spans="1:5">
      <c r="A757" s="188">
        <v>21106</v>
      </c>
      <c r="B757" s="337" t="s">
        <v>634</v>
      </c>
      <c r="C757" s="313">
        <v>0</v>
      </c>
      <c r="D757" s="313">
        <v>0</v>
      </c>
      <c r="E757" s="176"/>
    </row>
    <row r="758" s="163" customFormat="1" spans="1:5">
      <c r="A758" s="181">
        <v>2110602</v>
      </c>
      <c r="B758" s="338" t="s">
        <v>635</v>
      </c>
      <c r="C758" s="309">
        <v>0</v>
      </c>
      <c r="D758" s="310">
        <v>0</v>
      </c>
      <c r="E758" s="114"/>
    </row>
    <row r="759" s="163" customFormat="1" spans="1:5">
      <c r="A759" s="181">
        <v>2110603</v>
      </c>
      <c r="B759" s="338" t="s">
        <v>636</v>
      </c>
      <c r="C759" s="309">
        <v>0</v>
      </c>
      <c r="D759" s="310">
        <v>0</v>
      </c>
      <c r="E759" s="114"/>
    </row>
    <row r="760" s="163" customFormat="1" spans="1:5">
      <c r="A760" s="181">
        <v>2110604</v>
      </c>
      <c r="B760" s="338" t="s">
        <v>637</v>
      </c>
      <c r="C760" s="309">
        <v>0</v>
      </c>
      <c r="D760" s="310">
        <v>0</v>
      </c>
      <c r="E760" s="114"/>
    </row>
    <row r="761" s="163" customFormat="1" spans="1:5">
      <c r="A761" s="181">
        <v>2110605</v>
      </c>
      <c r="B761" s="338" t="s">
        <v>638</v>
      </c>
      <c r="C761" s="309">
        <v>0</v>
      </c>
      <c r="D761" s="310">
        <v>0</v>
      </c>
      <c r="E761" s="114"/>
    </row>
    <row r="762" s="163" customFormat="1" spans="1:5">
      <c r="A762" s="181">
        <v>2110699</v>
      </c>
      <c r="B762" s="338" t="s">
        <v>639</v>
      </c>
      <c r="C762" s="309">
        <v>0</v>
      </c>
      <c r="D762" s="310">
        <v>0</v>
      </c>
      <c r="E762" s="114"/>
    </row>
    <row r="763" s="207" customFormat="1" spans="1:5">
      <c r="A763" s="188">
        <v>21107</v>
      </c>
      <c r="B763" s="337" t="s">
        <v>640</v>
      </c>
      <c r="C763" s="313">
        <v>0</v>
      </c>
      <c r="D763" s="313">
        <v>0</v>
      </c>
      <c r="E763" s="176"/>
    </row>
    <row r="764" s="163" customFormat="1" spans="1:5">
      <c r="A764" s="181">
        <v>2110704</v>
      </c>
      <c r="B764" s="338" t="s">
        <v>641</v>
      </c>
      <c r="C764" s="309">
        <v>0</v>
      </c>
      <c r="D764" s="310">
        <v>0</v>
      </c>
      <c r="E764" s="114"/>
    </row>
    <row r="765" s="163" customFormat="1" spans="1:5">
      <c r="A765" s="181">
        <v>2110799</v>
      </c>
      <c r="B765" s="338" t="s">
        <v>642</v>
      </c>
      <c r="C765" s="309">
        <v>0</v>
      </c>
      <c r="D765" s="310">
        <v>0</v>
      </c>
      <c r="E765" s="114"/>
    </row>
    <row r="766" s="207" customFormat="1" spans="1:5">
      <c r="A766" s="188">
        <v>21108</v>
      </c>
      <c r="B766" s="337" t="s">
        <v>643</v>
      </c>
      <c r="C766" s="313">
        <v>0</v>
      </c>
      <c r="D766" s="313">
        <v>0</v>
      </c>
      <c r="E766" s="176"/>
    </row>
    <row r="767" s="163" customFormat="1" spans="1:5">
      <c r="A767" s="181">
        <v>2110804</v>
      </c>
      <c r="B767" s="338" t="s">
        <v>644</v>
      </c>
      <c r="C767" s="309">
        <v>0</v>
      </c>
      <c r="D767" s="310">
        <v>0</v>
      </c>
      <c r="E767" s="114"/>
    </row>
    <row r="768" s="163" customFormat="1" spans="1:5">
      <c r="A768" s="181">
        <v>2110899</v>
      </c>
      <c r="B768" s="338" t="s">
        <v>645</v>
      </c>
      <c r="C768" s="309">
        <v>0</v>
      </c>
      <c r="D768" s="310">
        <v>0</v>
      </c>
      <c r="E768" s="114"/>
    </row>
    <row r="769" s="207" customFormat="1" spans="1:5">
      <c r="A769" s="188">
        <v>21109</v>
      </c>
      <c r="B769" s="337" t="s">
        <v>646</v>
      </c>
      <c r="C769" s="313"/>
      <c r="D769" s="340"/>
      <c r="E769" s="176"/>
    </row>
    <row r="770" s="207" customFormat="1" spans="1:5">
      <c r="A770" s="188">
        <v>21110</v>
      </c>
      <c r="B770" s="337" t="s">
        <v>647</v>
      </c>
      <c r="C770" s="313"/>
      <c r="D770" s="340"/>
      <c r="E770" s="176"/>
    </row>
    <row r="771" s="207" customFormat="1" spans="1:5">
      <c r="A771" s="188">
        <v>21111</v>
      </c>
      <c r="B771" s="337" t="s">
        <v>648</v>
      </c>
      <c r="C771" s="313">
        <v>0</v>
      </c>
      <c r="D771" s="313">
        <v>0</v>
      </c>
      <c r="E771" s="176"/>
    </row>
    <row r="772" s="163" customFormat="1" spans="1:5">
      <c r="A772" s="181">
        <v>2111101</v>
      </c>
      <c r="B772" s="338" t="s">
        <v>649</v>
      </c>
      <c r="C772" s="309">
        <v>0</v>
      </c>
      <c r="D772" s="310">
        <v>0</v>
      </c>
      <c r="E772" s="114"/>
    </row>
    <row r="773" s="163" customFormat="1" spans="1:5">
      <c r="A773" s="181">
        <v>2111102</v>
      </c>
      <c r="B773" s="338" t="s">
        <v>650</v>
      </c>
      <c r="C773" s="309">
        <v>0</v>
      </c>
      <c r="D773" s="310">
        <v>0</v>
      </c>
      <c r="E773" s="114"/>
    </row>
    <row r="774" s="163" customFormat="1" spans="1:5">
      <c r="A774" s="181">
        <v>2111103</v>
      </c>
      <c r="B774" s="338" t="s">
        <v>651</v>
      </c>
      <c r="C774" s="309">
        <v>0</v>
      </c>
      <c r="D774" s="310">
        <v>0</v>
      </c>
      <c r="E774" s="114"/>
    </row>
    <row r="775" s="163" customFormat="1" spans="1:5">
      <c r="A775" s="181">
        <v>2111104</v>
      </c>
      <c r="B775" s="338" t="s">
        <v>652</v>
      </c>
      <c r="C775" s="309">
        <v>0</v>
      </c>
      <c r="D775" s="310">
        <v>0</v>
      </c>
      <c r="E775" s="114"/>
    </row>
    <row r="776" s="163" customFormat="1" spans="1:5">
      <c r="A776" s="181">
        <v>2111199</v>
      </c>
      <c r="B776" s="338" t="s">
        <v>653</v>
      </c>
      <c r="C776" s="309">
        <v>0</v>
      </c>
      <c r="D776" s="310">
        <v>0</v>
      </c>
      <c r="E776" s="114"/>
    </row>
    <row r="777" s="207" customFormat="1" spans="1:5">
      <c r="A777" s="188">
        <v>21112</v>
      </c>
      <c r="B777" s="337" t="s">
        <v>654</v>
      </c>
      <c r="C777" s="313"/>
      <c r="D777" s="340"/>
      <c r="E777" s="176"/>
    </row>
    <row r="778" s="207" customFormat="1" spans="1:5">
      <c r="A778" s="188">
        <v>21113</v>
      </c>
      <c r="B778" s="337" t="s">
        <v>655</v>
      </c>
      <c r="C778" s="313"/>
      <c r="D778" s="340"/>
      <c r="E778" s="176"/>
    </row>
    <row r="779" s="207" customFormat="1" spans="1:5">
      <c r="A779" s="188">
        <v>21114</v>
      </c>
      <c r="B779" s="337" t="s">
        <v>656</v>
      </c>
      <c r="C779" s="313">
        <v>0</v>
      </c>
      <c r="D779" s="313">
        <v>0</v>
      </c>
      <c r="E779" s="176"/>
    </row>
    <row r="780" s="163" customFormat="1" spans="1:5">
      <c r="A780" s="181">
        <v>2111401</v>
      </c>
      <c r="B780" s="338" t="s">
        <v>78</v>
      </c>
      <c r="C780" s="309">
        <v>0</v>
      </c>
      <c r="D780" s="310">
        <v>0</v>
      </c>
      <c r="E780" s="114"/>
    </row>
    <row r="781" s="163" customFormat="1" spans="1:5">
      <c r="A781" s="181">
        <v>2111402</v>
      </c>
      <c r="B781" s="338" t="s">
        <v>79</v>
      </c>
      <c r="C781" s="309">
        <v>0</v>
      </c>
      <c r="D781" s="310">
        <v>0</v>
      </c>
      <c r="E781" s="114"/>
    </row>
    <row r="782" s="163" customFormat="1" spans="1:5">
      <c r="A782" s="181">
        <v>2111403</v>
      </c>
      <c r="B782" s="338" t="s">
        <v>80</v>
      </c>
      <c r="C782" s="309">
        <v>0</v>
      </c>
      <c r="D782" s="310">
        <v>0</v>
      </c>
      <c r="E782" s="114"/>
    </row>
    <row r="783" s="163" customFormat="1" spans="1:5">
      <c r="A783" s="181">
        <v>2111406</v>
      </c>
      <c r="B783" s="338" t="s">
        <v>657</v>
      </c>
      <c r="C783" s="309">
        <v>0</v>
      </c>
      <c r="D783" s="310">
        <v>0</v>
      </c>
      <c r="E783" s="114"/>
    </row>
    <row r="784" s="163" customFormat="1" spans="1:5">
      <c r="A784" s="181">
        <v>2111407</v>
      </c>
      <c r="B784" s="338" t="s">
        <v>658</v>
      </c>
      <c r="C784" s="309">
        <v>0</v>
      </c>
      <c r="D784" s="310">
        <v>0</v>
      </c>
      <c r="E784" s="114"/>
    </row>
    <row r="785" s="163" customFormat="1" spans="1:5">
      <c r="A785" s="181">
        <v>2111408</v>
      </c>
      <c r="B785" s="338" t="s">
        <v>659</v>
      </c>
      <c r="C785" s="309">
        <v>0</v>
      </c>
      <c r="D785" s="310">
        <v>0</v>
      </c>
      <c r="E785" s="114"/>
    </row>
    <row r="786" s="163" customFormat="1" spans="1:5">
      <c r="A786" s="181">
        <v>2111411</v>
      </c>
      <c r="B786" s="338" t="s">
        <v>119</v>
      </c>
      <c r="C786" s="309">
        <v>0</v>
      </c>
      <c r="D786" s="310">
        <v>0</v>
      </c>
      <c r="E786" s="114"/>
    </row>
    <row r="787" s="163" customFormat="1" spans="1:5">
      <c r="A787" s="181">
        <v>2111413</v>
      </c>
      <c r="B787" s="338" t="s">
        <v>660</v>
      </c>
      <c r="C787" s="309">
        <v>0</v>
      </c>
      <c r="D787" s="310">
        <v>0</v>
      </c>
      <c r="E787" s="114"/>
    </row>
    <row r="788" s="163" customFormat="1" spans="1:5">
      <c r="A788" s="181">
        <v>2111450</v>
      </c>
      <c r="B788" s="338" t="s">
        <v>87</v>
      </c>
      <c r="C788" s="309">
        <v>0</v>
      </c>
      <c r="D788" s="310">
        <v>0</v>
      </c>
      <c r="E788" s="114"/>
    </row>
    <row r="789" s="163" customFormat="1" spans="1:5">
      <c r="A789" s="181">
        <v>2111499</v>
      </c>
      <c r="B789" s="338" t="s">
        <v>661</v>
      </c>
      <c r="C789" s="309">
        <v>0</v>
      </c>
      <c r="D789" s="310">
        <v>0</v>
      </c>
      <c r="E789" s="114"/>
    </row>
    <row r="790" s="207" customFormat="1" spans="1:5">
      <c r="A790" s="188">
        <v>21199</v>
      </c>
      <c r="B790" s="337" t="s">
        <v>662</v>
      </c>
      <c r="C790" s="313">
        <v>0</v>
      </c>
      <c r="D790" s="313">
        <v>0</v>
      </c>
      <c r="E790" s="176"/>
    </row>
    <row r="791" s="163" customFormat="1" spans="1:5">
      <c r="A791" s="181">
        <v>2119999</v>
      </c>
      <c r="B791" s="338" t="s">
        <v>663</v>
      </c>
      <c r="C791" s="332"/>
      <c r="D791" s="333"/>
      <c r="E791" s="114"/>
    </row>
    <row r="792" s="206" customFormat="1" spans="1:5">
      <c r="A792" s="303">
        <v>212</v>
      </c>
      <c r="B792" s="339" t="s">
        <v>664</v>
      </c>
      <c r="C792" s="305">
        <v>2217</v>
      </c>
      <c r="D792" s="305">
        <v>1739</v>
      </c>
      <c r="E792" s="115">
        <f>(D792-C792)/C792</f>
        <v>-0.215606675687866</v>
      </c>
    </row>
    <row r="793" s="207" customFormat="1" spans="1:5">
      <c r="A793" s="188">
        <v>21201</v>
      </c>
      <c r="B793" s="337" t="s">
        <v>665</v>
      </c>
      <c r="C793" s="313">
        <v>343</v>
      </c>
      <c r="D793" s="313">
        <v>584</v>
      </c>
      <c r="E793" s="176">
        <f>(D793-C793)/C793</f>
        <v>0.702623906705539</v>
      </c>
    </row>
    <row r="794" s="163" customFormat="1" spans="1:5">
      <c r="A794" s="181">
        <v>2120101</v>
      </c>
      <c r="B794" s="338" t="s">
        <v>78</v>
      </c>
      <c r="C794" s="309">
        <v>343</v>
      </c>
      <c r="D794" s="310">
        <v>584</v>
      </c>
      <c r="E794" s="114">
        <f>(D794-C794)/C794</f>
        <v>0.702623906705539</v>
      </c>
    </row>
    <row r="795" s="163" customFormat="1" spans="1:5">
      <c r="A795" s="181">
        <v>2120102</v>
      </c>
      <c r="B795" s="338" t="s">
        <v>79</v>
      </c>
      <c r="C795" s="309">
        <v>0</v>
      </c>
      <c r="D795" s="310">
        <v>0</v>
      </c>
      <c r="E795" s="114"/>
    </row>
    <row r="796" s="163" customFormat="1" spans="1:5">
      <c r="A796" s="181">
        <v>2120103</v>
      </c>
      <c r="B796" s="338" t="s">
        <v>80</v>
      </c>
      <c r="C796" s="309">
        <v>0</v>
      </c>
      <c r="D796" s="310">
        <v>0</v>
      </c>
      <c r="E796" s="114"/>
    </row>
    <row r="797" s="163" customFormat="1" spans="1:5">
      <c r="A797" s="181">
        <v>2120104</v>
      </c>
      <c r="B797" s="338" t="s">
        <v>666</v>
      </c>
      <c r="C797" s="309">
        <v>0</v>
      </c>
      <c r="D797" s="310">
        <v>0</v>
      </c>
      <c r="E797" s="114"/>
    </row>
    <row r="798" s="163" customFormat="1" spans="1:5">
      <c r="A798" s="181">
        <v>2120105</v>
      </c>
      <c r="B798" s="338" t="s">
        <v>667</v>
      </c>
      <c r="C798" s="309">
        <v>0</v>
      </c>
      <c r="D798" s="310">
        <v>0</v>
      </c>
      <c r="E798" s="114"/>
    </row>
    <row r="799" s="163" customFormat="1" spans="1:5">
      <c r="A799" s="181">
        <v>2120106</v>
      </c>
      <c r="B799" s="338" t="s">
        <v>668</v>
      </c>
      <c r="C799" s="309">
        <v>0</v>
      </c>
      <c r="D799" s="310">
        <v>0</v>
      </c>
      <c r="E799" s="114"/>
    </row>
    <row r="800" s="163" customFormat="1" spans="1:5">
      <c r="A800" s="181">
        <v>2120107</v>
      </c>
      <c r="B800" s="338" t="s">
        <v>669</v>
      </c>
      <c r="C800" s="309">
        <v>0</v>
      </c>
      <c r="D800" s="310">
        <v>0</v>
      </c>
      <c r="E800" s="114"/>
    </row>
    <row r="801" s="163" customFormat="1" spans="1:5">
      <c r="A801" s="181">
        <v>2120109</v>
      </c>
      <c r="B801" s="338" t="s">
        <v>670</v>
      </c>
      <c r="C801" s="309">
        <v>0</v>
      </c>
      <c r="D801" s="310">
        <v>0</v>
      </c>
      <c r="E801" s="114"/>
    </row>
    <row r="802" s="163" customFormat="1" spans="1:5">
      <c r="A802" s="181">
        <v>2120110</v>
      </c>
      <c r="B802" s="338" t="s">
        <v>671</v>
      </c>
      <c r="C802" s="309">
        <v>0</v>
      </c>
      <c r="D802" s="310">
        <v>0</v>
      </c>
      <c r="E802" s="114"/>
    </row>
    <row r="803" s="163" customFormat="1" spans="1:5">
      <c r="A803" s="181">
        <v>2120199</v>
      </c>
      <c r="B803" s="338" t="s">
        <v>672</v>
      </c>
      <c r="C803" s="309">
        <v>0</v>
      </c>
      <c r="D803" s="310">
        <v>0</v>
      </c>
      <c r="E803" s="114"/>
    </row>
    <row r="804" s="207" customFormat="1" spans="1:5">
      <c r="A804" s="188">
        <v>21202</v>
      </c>
      <c r="B804" s="337" t="s">
        <v>673</v>
      </c>
      <c r="C804" s="313">
        <v>137</v>
      </c>
      <c r="D804" s="340">
        <v>296</v>
      </c>
      <c r="E804" s="176">
        <f>(D804-C804)/C804</f>
        <v>1.16058394160584</v>
      </c>
    </row>
    <row r="805" s="207" customFormat="1" spans="1:5">
      <c r="A805" s="188">
        <v>21203</v>
      </c>
      <c r="B805" s="337" t="s">
        <v>674</v>
      </c>
      <c r="C805" s="313">
        <v>1516</v>
      </c>
      <c r="D805" s="313">
        <v>243</v>
      </c>
      <c r="E805" s="176"/>
    </row>
    <row r="806" s="163" customFormat="1" spans="1:5">
      <c r="A806" s="181">
        <v>2120303</v>
      </c>
      <c r="B806" s="338" t="s">
        <v>675</v>
      </c>
      <c r="C806" s="309">
        <v>0</v>
      </c>
      <c r="D806" s="310">
        <v>0</v>
      </c>
      <c r="E806" s="114"/>
    </row>
    <row r="807" s="163" customFormat="1" spans="1:5">
      <c r="A807" s="181">
        <v>2120399</v>
      </c>
      <c r="B807" s="338" t="s">
        <v>676</v>
      </c>
      <c r="C807" s="309">
        <v>1516</v>
      </c>
      <c r="D807" s="310">
        <v>243</v>
      </c>
      <c r="E807" s="114">
        <f>(D807-C807)/C807</f>
        <v>-0.839709762532982</v>
      </c>
    </row>
    <row r="808" s="207" customFormat="1" spans="1:5">
      <c r="A808" s="188">
        <v>21205</v>
      </c>
      <c r="B808" s="337" t="s">
        <v>677</v>
      </c>
      <c r="C808" s="313">
        <v>221</v>
      </c>
      <c r="D808" s="313">
        <v>616</v>
      </c>
      <c r="E808" s="176">
        <f>(D808-C808)/C808</f>
        <v>1.78733031674208</v>
      </c>
    </row>
    <row r="809" s="163" customFormat="1" spans="1:5">
      <c r="A809" s="181">
        <v>2120501</v>
      </c>
      <c r="B809" s="338" t="s">
        <v>678</v>
      </c>
      <c r="C809" s="332"/>
      <c r="D809" s="333"/>
      <c r="E809" s="114"/>
    </row>
    <row r="810" s="207" customFormat="1" spans="1:5">
      <c r="A810" s="188">
        <v>21206</v>
      </c>
      <c r="B810" s="337" t="s">
        <v>679</v>
      </c>
      <c r="C810" s="313">
        <v>0</v>
      </c>
      <c r="D810" s="313">
        <v>0</v>
      </c>
      <c r="E810" s="176"/>
    </row>
    <row r="811" s="163" customFormat="1" spans="1:5">
      <c r="A811" s="181">
        <v>2120601</v>
      </c>
      <c r="B811" s="338" t="s">
        <v>680</v>
      </c>
      <c r="C811" s="341"/>
      <c r="D811" s="342">
        <v>0</v>
      </c>
      <c r="E811" s="114"/>
    </row>
    <row r="812" s="207" customFormat="1" spans="1:5">
      <c r="A812" s="188">
        <v>21299</v>
      </c>
      <c r="B812" s="337" t="s">
        <v>681</v>
      </c>
      <c r="C812" s="313">
        <v>0</v>
      </c>
      <c r="D812" s="313">
        <v>0</v>
      </c>
      <c r="E812" s="176"/>
    </row>
    <row r="813" s="163" customFormat="1" spans="1:5">
      <c r="A813" s="181">
        <v>2129999</v>
      </c>
      <c r="B813" s="338" t="s">
        <v>682</v>
      </c>
      <c r="C813" s="341"/>
      <c r="D813" s="342"/>
      <c r="E813" s="114"/>
    </row>
    <row r="814" s="206" customFormat="1" spans="1:5">
      <c r="A814" s="303">
        <v>213</v>
      </c>
      <c r="B814" s="339" t="s">
        <v>683</v>
      </c>
      <c r="C814" s="305">
        <v>24388</v>
      </c>
      <c r="D814" s="305">
        <v>37740</v>
      </c>
      <c r="E814" s="115">
        <f>(D814-C814)/C814</f>
        <v>0.547482368377891</v>
      </c>
    </row>
    <row r="815" s="207" customFormat="1" spans="1:5">
      <c r="A815" s="188">
        <v>21301</v>
      </c>
      <c r="B815" s="337" t="s">
        <v>684</v>
      </c>
      <c r="C815" s="313">
        <v>13260</v>
      </c>
      <c r="D815" s="313">
        <v>17133</v>
      </c>
      <c r="E815" s="176">
        <f>(D815-C815)/C815</f>
        <v>0.292081447963801</v>
      </c>
    </row>
    <row r="816" s="163" customFormat="1" spans="1:5">
      <c r="A816" s="181">
        <v>2130101</v>
      </c>
      <c r="B816" s="338" t="s">
        <v>78</v>
      </c>
      <c r="C816" s="309">
        <v>700</v>
      </c>
      <c r="D816" s="310">
        <v>864</v>
      </c>
      <c r="E816" s="114">
        <f>(D816-C816)/C816</f>
        <v>0.234285714285714</v>
      </c>
    </row>
    <row r="817" s="163" customFormat="1" spans="1:5">
      <c r="A817" s="181">
        <v>2130102</v>
      </c>
      <c r="B817" s="338" t="s">
        <v>79</v>
      </c>
      <c r="C817" s="309">
        <v>0</v>
      </c>
      <c r="D817" s="310">
        <v>0</v>
      </c>
      <c r="E817" s="114"/>
    </row>
    <row r="818" s="163" customFormat="1" spans="1:5">
      <c r="A818" s="181">
        <v>2130103</v>
      </c>
      <c r="B818" s="338" t="s">
        <v>80</v>
      </c>
      <c r="C818" s="309">
        <v>0</v>
      </c>
      <c r="D818" s="310">
        <v>0</v>
      </c>
      <c r="E818" s="114"/>
    </row>
    <row r="819" s="163" customFormat="1" spans="1:5">
      <c r="A819" s="181">
        <v>2130104</v>
      </c>
      <c r="B819" s="338" t="s">
        <v>87</v>
      </c>
      <c r="C819" s="309">
        <v>2896</v>
      </c>
      <c r="D819" s="310">
        <v>2908</v>
      </c>
      <c r="E819" s="114">
        <f>(D819-C819)/C819</f>
        <v>0.00414364640883978</v>
      </c>
    </row>
    <row r="820" s="163" customFormat="1" spans="1:5">
      <c r="A820" s="181">
        <v>2130105</v>
      </c>
      <c r="B820" s="338" t="s">
        <v>685</v>
      </c>
      <c r="C820" s="309">
        <v>0</v>
      </c>
      <c r="D820" s="310">
        <v>0</v>
      </c>
      <c r="E820" s="114"/>
    </row>
    <row r="821" s="163" customFormat="1" spans="1:5">
      <c r="A821" s="181">
        <v>2130106</v>
      </c>
      <c r="B821" s="338" t="s">
        <v>686</v>
      </c>
      <c r="C821" s="309">
        <v>0</v>
      </c>
      <c r="D821" s="310">
        <v>0</v>
      </c>
      <c r="E821" s="114"/>
    </row>
    <row r="822" s="163" customFormat="1" spans="1:5">
      <c r="A822" s="181">
        <v>2130108</v>
      </c>
      <c r="B822" s="338" t="s">
        <v>687</v>
      </c>
      <c r="C822" s="309">
        <v>0</v>
      </c>
      <c r="D822" s="310">
        <v>79</v>
      </c>
      <c r="E822" s="114"/>
    </row>
    <row r="823" s="163" customFormat="1" spans="1:5">
      <c r="A823" s="181">
        <v>2130109</v>
      </c>
      <c r="B823" s="338" t="s">
        <v>688</v>
      </c>
      <c r="C823" s="309">
        <v>20</v>
      </c>
      <c r="D823" s="310">
        <v>0</v>
      </c>
      <c r="E823" s="114">
        <f>(D823-C823)/C823</f>
        <v>-1</v>
      </c>
    </row>
    <row r="824" s="163" customFormat="1" spans="1:5">
      <c r="A824" s="181">
        <v>2130110</v>
      </c>
      <c r="B824" s="338" t="s">
        <v>689</v>
      </c>
      <c r="C824" s="309">
        <v>222</v>
      </c>
      <c r="D824" s="310">
        <v>395</v>
      </c>
      <c r="E824" s="114">
        <f>(D824-C824)/C824</f>
        <v>0.779279279279279</v>
      </c>
    </row>
    <row r="825" s="163" customFormat="1" spans="1:5">
      <c r="A825" s="181">
        <v>2130111</v>
      </c>
      <c r="B825" s="338" t="s">
        <v>690</v>
      </c>
      <c r="C825" s="309">
        <v>0</v>
      </c>
      <c r="D825" s="310">
        <v>0</v>
      </c>
      <c r="E825" s="114"/>
    </row>
    <row r="826" s="163" customFormat="1" spans="1:5">
      <c r="A826" s="181">
        <v>2130112</v>
      </c>
      <c r="B826" s="338" t="s">
        <v>691</v>
      </c>
      <c r="C826" s="309">
        <v>0</v>
      </c>
      <c r="D826" s="310">
        <v>0</v>
      </c>
      <c r="E826" s="114"/>
    </row>
    <row r="827" s="163" customFormat="1" spans="1:5">
      <c r="A827" s="181">
        <v>2130114</v>
      </c>
      <c r="B827" s="338" t="s">
        <v>692</v>
      </c>
      <c r="C827" s="309">
        <v>0</v>
      </c>
      <c r="D827" s="310">
        <v>0</v>
      </c>
      <c r="E827" s="114"/>
    </row>
    <row r="828" s="163" customFormat="1" spans="1:5">
      <c r="A828" s="181">
        <v>2130119</v>
      </c>
      <c r="B828" s="338" t="s">
        <v>693</v>
      </c>
      <c r="C828" s="309">
        <v>0</v>
      </c>
      <c r="D828" s="310">
        <v>0</v>
      </c>
      <c r="E828" s="114"/>
    </row>
    <row r="829" s="163" customFormat="1" spans="1:5">
      <c r="A829" s="181">
        <v>2130120</v>
      </c>
      <c r="B829" s="338" t="s">
        <v>694</v>
      </c>
      <c r="C829" s="309">
        <v>0</v>
      </c>
      <c r="D829" s="310">
        <v>0</v>
      </c>
      <c r="E829" s="114"/>
    </row>
    <row r="830" s="163" customFormat="1" spans="1:5">
      <c r="A830" s="181">
        <v>2130121</v>
      </c>
      <c r="B830" s="338" t="s">
        <v>695</v>
      </c>
      <c r="C830" s="309">
        <v>0</v>
      </c>
      <c r="D830" s="310">
        <v>0</v>
      </c>
      <c r="E830" s="114"/>
    </row>
    <row r="831" s="163" customFormat="1" spans="1:5">
      <c r="A831" s="181">
        <v>2130122</v>
      </c>
      <c r="B831" s="338" t="s">
        <v>696</v>
      </c>
      <c r="C831" s="309">
        <v>0</v>
      </c>
      <c r="D831" s="310">
        <v>2287</v>
      </c>
      <c r="E831" s="114"/>
    </row>
    <row r="832" s="163" customFormat="1" spans="1:5">
      <c r="A832" s="181">
        <v>2130124</v>
      </c>
      <c r="B832" s="338" t="s">
        <v>697</v>
      </c>
      <c r="C832" s="309">
        <v>533</v>
      </c>
      <c r="D832" s="310">
        <v>525</v>
      </c>
      <c r="E832" s="114">
        <f>(D832-C832)/C832</f>
        <v>-0.0150093808630394</v>
      </c>
    </row>
    <row r="833" s="163" customFormat="1" spans="1:5">
      <c r="A833" s="181">
        <v>2130125</v>
      </c>
      <c r="B833" s="338" t="s">
        <v>698</v>
      </c>
      <c r="C833" s="309">
        <v>0</v>
      </c>
      <c r="D833" s="310">
        <v>0</v>
      </c>
      <c r="E833" s="114"/>
    </row>
    <row r="834" s="163" customFormat="1" spans="1:5">
      <c r="A834" s="181">
        <v>2130126</v>
      </c>
      <c r="B834" s="338" t="s">
        <v>699</v>
      </c>
      <c r="C834" s="309">
        <v>0</v>
      </c>
      <c r="D834" s="310">
        <v>0</v>
      </c>
      <c r="E834" s="114"/>
    </row>
    <row r="835" s="163" customFormat="1" spans="1:5">
      <c r="A835" s="181">
        <v>2130135</v>
      </c>
      <c r="B835" s="338" t="s">
        <v>700</v>
      </c>
      <c r="C835" s="309">
        <v>8889</v>
      </c>
      <c r="D835" s="310">
        <v>9680</v>
      </c>
      <c r="E835" s="114">
        <f>(D835-C835)/C835</f>
        <v>0.0889863876701541</v>
      </c>
    </row>
    <row r="836" s="163" customFormat="1" spans="1:5">
      <c r="A836" s="181">
        <v>2130142</v>
      </c>
      <c r="B836" s="338" t="s">
        <v>701</v>
      </c>
      <c r="C836" s="309">
        <v>0</v>
      </c>
      <c r="D836" s="310">
        <v>0</v>
      </c>
      <c r="E836" s="114"/>
    </row>
    <row r="837" s="163" customFormat="1" spans="1:5">
      <c r="A837" s="181">
        <v>2130148</v>
      </c>
      <c r="B837" s="338" t="s">
        <v>702</v>
      </c>
      <c r="C837" s="309">
        <v>0</v>
      </c>
      <c r="D837" s="310">
        <v>0</v>
      </c>
      <c r="E837" s="114"/>
    </row>
    <row r="838" s="163" customFormat="1" spans="1:5">
      <c r="A838" s="181">
        <v>2130152</v>
      </c>
      <c r="B838" s="338" t="s">
        <v>703</v>
      </c>
      <c r="C838" s="309">
        <v>0</v>
      </c>
      <c r="D838" s="310">
        <v>0</v>
      </c>
      <c r="E838" s="114"/>
    </row>
    <row r="839" s="163" customFormat="1" spans="1:5">
      <c r="A839" s="181">
        <v>2130153</v>
      </c>
      <c r="B839" s="338" t="s">
        <v>704</v>
      </c>
      <c r="C839" s="309">
        <v>0</v>
      </c>
      <c r="D839" s="310">
        <v>0</v>
      </c>
      <c r="E839" s="114"/>
    </row>
    <row r="840" s="163" customFormat="1" spans="1:5">
      <c r="A840" s="181">
        <v>2130199</v>
      </c>
      <c r="B840" s="338" t="s">
        <v>705</v>
      </c>
      <c r="C840" s="309">
        <v>0</v>
      </c>
      <c r="D840" s="310">
        <v>395</v>
      </c>
      <c r="E840" s="114"/>
    </row>
    <row r="841" s="207" customFormat="1" spans="1:5">
      <c r="A841" s="188">
        <v>21302</v>
      </c>
      <c r="B841" s="337" t="s">
        <v>706</v>
      </c>
      <c r="C841" s="313">
        <v>1099</v>
      </c>
      <c r="D841" s="313">
        <v>714</v>
      </c>
      <c r="E841" s="176">
        <f>(D841-C841)/C841</f>
        <v>-0.35031847133758</v>
      </c>
    </row>
    <row r="842" s="163" customFormat="1" spans="1:5">
      <c r="A842" s="181">
        <v>2130201</v>
      </c>
      <c r="B842" s="338" t="s">
        <v>78</v>
      </c>
      <c r="C842" s="309">
        <v>0</v>
      </c>
      <c r="D842" s="310">
        <v>0</v>
      </c>
      <c r="E842" s="114"/>
    </row>
    <row r="843" s="163" customFormat="1" spans="1:5">
      <c r="A843" s="181">
        <v>2130202</v>
      </c>
      <c r="B843" s="338" t="s">
        <v>79</v>
      </c>
      <c r="C843" s="309">
        <v>0</v>
      </c>
      <c r="D843" s="310">
        <v>0</v>
      </c>
      <c r="E843" s="114"/>
    </row>
    <row r="844" s="163" customFormat="1" spans="1:5">
      <c r="A844" s="181">
        <v>2130203</v>
      </c>
      <c r="B844" s="338" t="s">
        <v>80</v>
      </c>
      <c r="C844" s="309">
        <v>0</v>
      </c>
      <c r="D844" s="310">
        <v>0</v>
      </c>
      <c r="E844" s="114"/>
    </row>
    <row r="845" s="163" customFormat="1" spans="1:5">
      <c r="A845" s="181">
        <v>2130204</v>
      </c>
      <c r="B845" s="338" t="s">
        <v>707</v>
      </c>
      <c r="C845" s="309">
        <v>821</v>
      </c>
      <c r="D845" s="310">
        <v>570</v>
      </c>
      <c r="E845" s="114">
        <f>(D845-C845)/C845</f>
        <v>-0.305724725943971</v>
      </c>
    </row>
    <row r="846" s="163" customFormat="1" spans="1:5">
      <c r="A846" s="181">
        <v>2130205</v>
      </c>
      <c r="B846" s="338" t="s">
        <v>708</v>
      </c>
      <c r="C846" s="309">
        <v>0</v>
      </c>
      <c r="D846" s="310">
        <v>0</v>
      </c>
      <c r="E846" s="114"/>
    </row>
    <row r="847" s="163" customFormat="1" spans="1:5">
      <c r="A847" s="181">
        <v>2130206</v>
      </c>
      <c r="B847" s="338" t="s">
        <v>709</v>
      </c>
      <c r="C847" s="309">
        <v>0</v>
      </c>
      <c r="D847" s="310">
        <v>0</v>
      </c>
      <c r="E847" s="114"/>
    </row>
    <row r="848" s="163" customFormat="1" spans="1:5">
      <c r="A848" s="181">
        <v>2130207</v>
      </c>
      <c r="B848" s="338" t="s">
        <v>710</v>
      </c>
      <c r="C848" s="309">
        <v>0</v>
      </c>
      <c r="D848" s="310">
        <v>0</v>
      </c>
      <c r="E848" s="114"/>
    </row>
    <row r="849" s="163" customFormat="1" spans="1:5">
      <c r="A849" s="181">
        <v>2130209</v>
      </c>
      <c r="B849" s="338" t="s">
        <v>711</v>
      </c>
      <c r="C849" s="309">
        <v>0</v>
      </c>
      <c r="D849" s="310">
        <v>0</v>
      </c>
      <c r="E849" s="114"/>
    </row>
    <row r="850" s="163" customFormat="1" spans="1:5">
      <c r="A850" s="181">
        <v>2130211</v>
      </c>
      <c r="B850" s="338" t="s">
        <v>712</v>
      </c>
      <c r="C850" s="309">
        <v>0</v>
      </c>
      <c r="D850" s="310">
        <v>0</v>
      </c>
      <c r="E850" s="114"/>
    </row>
    <row r="851" s="163" customFormat="1" spans="1:5">
      <c r="A851" s="181">
        <v>2130212</v>
      </c>
      <c r="B851" s="338" t="s">
        <v>713</v>
      </c>
      <c r="C851" s="309">
        <v>0</v>
      </c>
      <c r="D851" s="310">
        <v>0</v>
      </c>
      <c r="E851" s="114"/>
    </row>
    <row r="852" s="163" customFormat="1" spans="1:5">
      <c r="A852" s="181">
        <v>2130213</v>
      </c>
      <c r="B852" s="338" t="s">
        <v>714</v>
      </c>
      <c r="C852" s="309">
        <v>0</v>
      </c>
      <c r="D852" s="310">
        <v>0</v>
      </c>
      <c r="E852" s="114"/>
    </row>
    <row r="853" s="163" customFormat="1" spans="1:5">
      <c r="A853" s="181">
        <v>2130217</v>
      </c>
      <c r="B853" s="338" t="s">
        <v>715</v>
      </c>
      <c r="C853" s="309">
        <v>0</v>
      </c>
      <c r="D853" s="310">
        <v>144</v>
      </c>
      <c r="E853" s="114"/>
    </row>
    <row r="854" s="163" customFormat="1" spans="1:5">
      <c r="A854" s="181">
        <v>2130220</v>
      </c>
      <c r="B854" s="338" t="s">
        <v>716</v>
      </c>
      <c r="C854" s="309">
        <v>278</v>
      </c>
      <c r="D854" s="310">
        <v>0</v>
      </c>
      <c r="E854" s="114">
        <f>(D854-C854)/C854</f>
        <v>-1</v>
      </c>
    </row>
    <row r="855" s="163" customFormat="1" spans="1:5">
      <c r="A855" s="181">
        <v>2130221</v>
      </c>
      <c r="B855" s="338" t="s">
        <v>717</v>
      </c>
      <c r="C855" s="309">
        <v>0</v>
      </c>
      <c r="D855" s="310">
        <v>0</v>
      </c>
      <c r="E855" s="114"/>
    </row>
    <row r="856" s="163" customFormat="1" spans="1:5">
      <c r="A856" s="181">
        <v>2130223</v>
      </c>
      <c r="B856" s="338" t="s">
        <v>718</v>
      </c>
      <c r="C856" s="309">
        <v>0</v>
      </c>
      <c r="D856" s="310">
        <v>0</v>
      </c>
      <c r="E856" s="114"/>
    </row>
    <row r="857" s="163" customFormat="1" spans="1:5">
      <c r="A857" s="181">
        <v>2130226</v>
      </c>
      <c r="B857" s="338" t="s">
        <v>719</v>
      </c>
      <c r="C857" s="309">
        <v>0</v>
      </c>
      <c r="D857" s="310">
        <v>0</v>
      </c>
      <c r="E857" s="114"/>
    </row>
    <row r="858" s="163" customFormat="1" spans="1:5">
      <c r="A858" s="181">
        <v>2130227</v>
      </c>
      <c r="B858" s="338" t="s">
        <v>720</v>
      </c>
      <c r="C858" s="309">
        <v>0</v>
      </c>
      <c r="D858" s="310">
        <v>0</v>
      </c>
      <c r="E858" s="114"/>
    </row>
    <row r="859" s="163" customFormat="1" spans="1:5">
      <c r="A859" s="181">
        <v>2130234</v>
      </c>
      <c r="B859" s="338" t="s">
        <v>721</v>
      </c>
      <c r="C859" s="309">
        <v>0</v>
      </c>
      <c r="D859" s="310">
        <v>0</v>
      </c>
      <c r="E859" s="114"/>
    </row>
    <row r="860" s="163" customFormat="1" spans="1:5">
      <c r="A860" s="181">
        <v>2130236</v>
      </c>
      <c r="B860" s="338" t="s">
        <v>722</v>
      </c>
      <c r="C860" s="309">
        <v>0</v>
      </c>
      <c r="D860" s="310">
        <v>0</v>
      </c>
      <c r="E860" s="114"/>
    </row>
    <row r="861" s="163" customFormat="1" spans="1:5">
      <c r="A861" s="181">
        <v>2130237</v>
      </c>
      <c r="B861" s="338" t="s">
        <v>691</v>
      </c>
      <c r="C861" s="309">
        <v>0</v>
      </c>
      <c r="D861" s="310">
        <v>0</v>
      </c>
      <c r="E861" s="114"/>
    </row>
    <row r="862" s="163" customFormat="1" spans="1:5">
      <c r="A862" s="181">
        <v>2130299</v>
      </c>
      <c r="B862" s="338" t="s">
        <v>723</v>
      </c>
      <c r="C862" s="309">
        <v>0</v>
      </c>
      <c r="D862" s="310">
        <v>0</v>
      </c>
      <c r="E862" s="114"/>
    </row>
    <row r="863" s="207" customFormat="1" spans="1:5">
      <c r="A863" s="188">
        <v>21303</v>
      </c>
      <c r="B863" s="337" t="s">
        <v>724</v>
      </c>
      <c r="C863" s="313">
        <v>2125</v>
      </c>
      <c r="D863" s="313">
        <v>3737</v>
      </c>
      <c r="E863" s="176">
        <f>(D863-C863)/C863</f>
        <v>0.758588235294118</v>
      </c>
    </row>
    <row r="864" s="163" customFormat="1" spans="1:5">
      <c r="A864" s="181">
        <v>2130301</v>
      </c>
      <c r="B864" s="338" t="s">
        <v>78</v>
      </c>
      <c r="C864" s="309">
        <v>230</v>
      </c>
      <c r="D864" s="310">
        <v>261</v>
      </c>
      <c r="E864" s="114">
        <f>(D864-C864)/C864</f>
        <v>0.134782608695652</v>
      </c>
    </row>
    <row r="865" s="163" customFormat="1" spans="1:5">
      <c r="A865" s="181">
        <v>2130302</v>
      </c>
      <c r="B865" s="338" t="s">
        <v>79</v>
      </c>
      <c r="C865" s="309">
        <v>0</v>
      </c>
      <c r="D865" s="310">
        <v>0</v>
      </c>
      <c r="E865" s="114"/>
    </row>
    <row r="866" s="163" customFormat="1" spans="1:5">
      <c r="A866" s="181">
        <v>2130303</v>
      </c>
      <c r="B866" s="338" t="s">
        <v>80</v>
      </c>
      <c r="C866" s="309">
        <v>0</v>
      </c>
      <c r="D866" s="310">
        <v>0</v>
      </c>
      <c r="E866" s="114"/>
    </row>
    <row r="867" s="163" customFormat="1" spans="1:5">
      <c r="A867" s="181">
        <v>2130304</v>
      </c>
      <c r="B867" s="338" t="s">
        <v>725</v>
      </c>
      <c r="C867" s="309">
        <v>0</v>
      </c>
      <c r="D867" s="310">
        <v>0</v>
      </c>
      <c r="E867" s="114"/>
    </row>
    <row r="868" s="163" customFormat="1" spans="1:5">
      <c r="A868" s="181">
        <v>2130305</v>
      </c>
      <c r="B868" s="338" t="s">
        <v>726</v>
      </c>
      <c r="C868" s="309">
        <v>0</v>
      </c>
      <c r="D868" s="310">
        <v>0</v>
      </c>
      <c r="E868" s="114"/>
    </row>
    <row r="869" s="163" customFormat="1" spans="1:5">
      <c r="A869" s="181">
        <v>2130306</v>
      </c>
      <c r="B869" s="338" t="s">
        <v>727</v>
      </c>
      <c r="C869" s="309">
        <v>0</v>
      </c>
      <c r="D869" s="310">
        <v>0</v>
      </c>
      <c r="E869" s="114"/>
    </row>
    <row r="870" s="163" customFormat="1" spans="1:5">
      <c r="A870" s="181">
        <v>2130307</v>
      </c>
      <c r="B870" s="338" t="s">
        <v>728</v>
      </c>
      <c r="C870" s="309">
        <v>0</v>
      </c>
      <c r="D870" s="310">
        <v>0</v>
      </c>
      <c r="E870" s="114"/>
    </row>
    <row r="871" s="163" customFormat="1" spans="1:5">
      <c r="A871" s="181">
        <v>2130308</v>
      </c>
      <c r="B871" s="338" t="s">
        <v>729</v>
      </c>
      <c r="C871" s="309">
        <v>0</v>
      </c>
      <c r="D871" s="310">
        <v>0</v>
      </c>
      <c r="E871" s="114"/>
    </row>
    <row r="872" s="163" customFormat="1" spans="1:5">
      <c r="A872" s="181">
        <v>2130309</v>
      </c>
      <c r="B872" s="338" t="s">
        <v>730</v>
      </c>
      <c r="C872" s="309">
        <v>0</v>
      </c>
      <c r="D872" s="310">
        <v>0</v>
      </c>
      <c r="E872" s="114"/>
    </row>
    <row r="873" s="163" customFormat="1" spans="1:5">
      <c r="A873" s="181">
        <v>2130310</v>
      </c>
      <c r="B873" s="338" t="s">
        <v>731</v>
      </c>
      <c r="C873" s="309">
        <v>0</v>
      </c>
      <c r="D873" s="310">
        <v>0</v>
      </c>
      <c r="E873" s="114"/>
    </row>
    <row r="874" s="163" customFormat="1" spans="1:5">
      <c r="A874" s="181">
        <v>2130311</v>
      </c>
      <c r="B874" s="338" t="s">
        <v>732</v>
      </c>
      <c r="C874" s="309">
        <v>0</v>
      </c>
      <c r="D874" s="310">
        <v>0</v>
      </c>
      <c r="E874" s="114"/>
    </row>
    <row r="875" s="163" customFormat="1" spans="1:5">
      <c r="A875" s="181">
        <v>2130312</v>
      </c>
      <c r="B875" s="338" t="s">
        <v>733</v>
      </c>
      <c r="C875" s="309">
        <v>0</v>
      </c>
      <c r="D875" s="310">
        <v>0</v>
      </c>
      <c r="E875" s="114"/>
    </row>
    <row r="876" s="163" customFormat="1" spans="1:5">
      <c r="A876" s="181">
        <v>2130313</v>
      </c>
      <c r="B876" s="338" t="s">
        <v>734</v>
      </c>
      <c r="C876" s="309">
        <v>0</v>
      </c>
      <c r="D876" s="310">
        <v>0</v>
      </c>
      <c r="E876" s="114"/>
    </row>
    <row r="877" s="163" customFormat="1" spans="1:5">
      <c r="A877" s="181">
        <v>2130314</v>
      </c>
      <c r="B877" s="338" t="s">
        <v>735</v>
      </c>
      <c r="C877" s="309">
        <v>0</v>
      </c>
      <c r="D877" s="310">
        <v>0</v>
      </c>
      <c r="E877" s="114"/>
    </row>
    <row r="878" s="163" customFormat="1" spans="1:5">
      <c r="A878" s="181">
        <v>2130315</v>
      </c>
      <c r="B878" s="338" t="s">
        <v>736</v>
      </c>
      <c r="C878" s="309">
        <v>0</v>
      </c>
      <c r="D878" s="310">
        <v>0</v>
      </c>
      <c r="E878" s="114"/>
    </row>
    <row r="879" s="163" customFormat="1" spans="1:5">
      <c r="A879" s="181">
        <v>2130316</v>
      </c>
      <c r="B879" s="338" t="s">
        <v>737</v>
      </c>
      <c r="C879" s="309">
        <v>0</v>
      </c>
      <c r="D879" s="310">
        <v>0</v>
      </c>
      <c r="E879" s="114"/>
    </row>
    <row r="880" s="163" customFormat="1" spans="1:5">
      <c r="A880" s="181">
        <v>2130317</v>
      </c>
      <c r="B880" s="338" t="s">
        <v>738</v>
      </c>
      <c r="C880" s="309">
        <v>0</v>
      </c>
      <c r="D880" s="310">
        <v>0</v>
      </c>
      <c r="E880" s="114"/>
    </row>
    <row r="881" s="163" customFormat="1" spans="1:5">
      <c r="A881" s="181">
        <v>2130318</v>
      </c>
      <c r="B881" s="338" t="s">
        <v>739</v>
      </c>
      <c r="C881" s="309">
        <v>0</v>
      </c>
      <c r="D881" s="310">
        <v>0</v>
      </c>
      <c r="E881" s="114"/>
    </row>
    <row r="882" s="163" customFormat="1" spans="1:5">
      <c r="A882" s="181">
        <v>2130319</v>
      </c>
      <c r="B882" s="338" t="s">
        <v>740</v>
      </c>
      <c r="C882" s="309">
        <v>0</v>
      </c>
      <c r="D882" s="310">
        <v>0</v>
      </c>
      <c r="E882" s="114"/>
    </row>
    <row r="883" s="163" customFormat="1" spans="1:5">
      <c r="A883" s="181">
        <v>2130321</v>
      </c>
      <c r="B883" s="338" t="s">
        <v>741</v>
      </c>
      <c r="C883" s="309">
        <v>0</v>
      </c>
      <c r="D883" s="310">
        <v>36</v>
      </c>
      <c r="E883" s="114"/>
    </row>
    <row r="884" s="163" customFormat="1" spans="1:5">
      <c r="A884" s="181">
        <v>2130322</v>
      </c>
      <c r="B884" s="338" t="s">
        <v>742</v>
      </c>
      <c r="C884" s="309">
        <v>0</v>
      </c>
      <c r="D884" s="310">
        <v>0</v>
      </c>
      <c r="E884" s="114"/>
    </row>
    <row r="885" s="163" customFormat="1" spans="1:5">
      <c r="A885" s="181">
        <v>2130333</v>
      </c>
      <c r="B885" s="338" t="s">
        <v>718</v>
      </c>
      <c r="C885" s="309">
        <v>0</v>
      </c>
      <c r="D885" s="310">
        <v>0</v>
      </c>
      <c r="E885" s="114"/>
    </row>
    <row r="886" s="163" customFormat="1" spans="1:5">
      <c r="A886" s="181">
        <v>2130334</v>
      </c>
      <c r="B886" s="338" t="s">
        <v>743</v>
      </c>
      <c r="C886" s="309">
        <v>0</v>
      </c>
      <c r="D886" s="310">
        <v>0</v>
      </c>
      <c r="E886" s="114"/>
    </row>
    <row r="887" s="163" customFormat="1" spans="1:5">
      <c r="A887" s="181">
        <v>2130335</v>
      </c>
      <c r="B887" s="338" t="s">
        <v>744</v>
      </c>
      <c r="C887" s="309">
        <v>0</v>
      </c>
      <c r="D887" s="310">
        <v>0</v>
      </c>
      <c r="E887" s="114"/>
    </row>
    <row r="888" s="163" customFormat="1" spans="1:5">
      <c r="A888" s="181">
        <v>2130336</v>
      </c>
      <c r="B888" s="338" t="s">
        <v>745</v>
      </c>
      <c r="C888" s="309">
        <v>0</v>
      </c>
      <c r="D888" s="310">
        <v>0</v>
      </c>
      <c r="E888" s="114"/>
    </row>
    <row r="889" s="163" customFormat="1" spans="1:5">
      <c r="A889" s="181">
        <v>2130337</v>
      </c>
      <c r="B889" s="338" t="s">
        <v>746</v>
      </c>
      <c r="C889" s="309">
        <v>0</v>
      </c>
      <c r="D889" s="310">
        <v>0</v>
      </c>
      <c r="E889" s="114"/>
    </row>
    <row r="890" s="163" customFormat="1" spans="1:5">
      <c r="A890" s="181">
        <v>2130399</v>
      </c>
      <c r="B890" s="338" t="s">
        <v>747</v>
      </c>
      <c r="C890" s="309">
        <v>1895</v>
      </c>
      <c r="D890" s="310">
        <v>3440</v>
      </c>
      <c r="E890" s="114">
        <f>(D890-C890)/C890</f>
        <v>0.815303430079156</v>
      </c>
    </row>
    <row r="891" s="207" customFormat="1" spans="1:5">
      <c r="A891" s="188">
        <v>21305</v>
      </c>
      <c r="B891" s="337" t="s">
        <v>748</v>
      </c>
      <c r="C891" s="313">
        <v>6970</v>
      </c>
      <c r="D891" s="313">
        <v>10765</v>
      </c>
      <c r="E891" s="176">
        <f>(D891-C891)/C891</f>
        <v>0.544476327116212</v>
      </c>
    </row>
    <row r="892" s="163" customFormat="1" spans="1:5">
      <c r="A892" s="181">
        <v>2130501</v>
      </c>
      <c r="B892" s="338" t="s">
        <v>78</v>
      </c>
      <c r="C892" s="309">
        <v>0</v>
      </c>
      <c r="D892" s="310">
        <v>0</v>
      </c>
      <c r="E892" s="114"/>
    </row>
    <row r="893" s="163" customFormat="1" spans="1:5">
      <c r="A893" s="181">
        <v>2130502</v>
      </c>
      <c r="B893" s="338" t="s">
        <v>79</v>
      </c>
      <c r="C893" s="309">
        <v>0</v>
      </c>
      <c r="D893" s="310">
        <v>0</v>
      </c>
      <c r="E893" s="114"/>
    </row>
    <row r="894" s="163" customFormat="1" spans="1:5">
      <c r="A894" s="181">
        <v>2130503</v>
      </c>
      <c r="B894" s="338" t="s">
        <v>80</v>
      </c>
      <c r="C894" s="309">
        <v>0</v>
      </c>
      <c r="D894" s="310">
        <v>0</v>
      </c>
      <c r="E894" s="114"/>
    </row>
    <row r="895" s="163" customFormat="1" spans="1:5">
      <c r="A895" s="181">
        <v>2130504</v>
      </c>
      <c r="B895" s="338" t="s">
        <v>749</v>
      </c>
      <c r="C895" s="309">
        <v>0</v>
      </c>
      <c r="D895" s="310">
        <v>407</v>
      </c>
      <c r="E895" s="114"/>
    </row>
    <row r="896" s="163" customFormat="1" spans="1:5">
      <c r="A896" s="181">
        <v>2130505</v>
      </c>
      <c r="B896" s="338" t="s">
        <v>750</v>
      </c>
      <c r="C896" s="309">
        <v>5970</v>
      </c>
      <c r="D896" s="310">
        <v>5073</v>
      </c>
      <c r="E896" s="114">
        <f>(D896-C896)/C896</f>
        <v>-0.150251256281407</v>
      </c>
    </row>
    <row r="897" s="163" customFormat="1" spans="1:5">
      <c r="A897" s="181">
        <v>2130506</v>
      </c>
      <c r="B897" s="338" t="s">
        <v>751</v>
      </c>
      <c r="C897" s="309">
        <v>0</v>
      </c>
      <c r="D897" s="310">
        <v>0</v>
      </c>
      <c r="E897" s="114"/>
    </row>
    <row r="898" s="163" customFormat="1" spans="1:5">
      <c r="A898" s="181">
        <v>2130507</v>
      </c>
      <c r="B898" s="338" t="s">
        <v>752</v>
      </c>
      <c r="C898" s="309">
        <v>0</v>
      </c>
      <c r="D898" s="310">
        <v>0</v>
      </c>
      <c r="E898" s="114"/>
    </row>
    <row r="899" s="163" customFormat="1" spans="1:5">
      <c r="A899" s="181">
        <v>2130508</v>
      </c>
      <c r="B899" s="338" t="s">
        <v>753</v>
      </c>
      <c r="C899" s="309">
        <v>0</v>
      </c>
      <c r="D899" s="310">
        <v>0</v>
      </c>
      <c r="E899" s="114"/>
    </row>
    <row r="900" s="163" customFormat="1" spans="1:5">
      <c r="A900" s="181">
        <v>2130550</v>
      </c>
      <c r="B900" s="338" t="s">
        <v>87</v>
      </c>
      <c r="C900" s="309">
        <v>0</v>
      </c>
      <c r="D900" s="310">
        <v>0</v>
      </c>
      <c r="E900" s="114"/>
    </row>
    <row r="901" s="163" customFormat="1" spans="1:5">
      <c r="A901" s="181">
        <v>2130599</v>
      </c>
      <c r="B901" s="338" t="s">
        <v>754</v>
      </c>
      <c r="C901" s="309">
        <v>1000</v>
      </c>
      <c r="D901" s="310">
        <v>5285</v>
      </c>
      <c r="E901" s="114">
        <f>(D901-C901)/C901</f>
        <v>4.285</v>
      </c>
    </row>
    <row r="902" s="207" customFormat="1" spans="1:5">
      <c r="A902" s="188">
        <v>21307</v>
      </c>
      <c r="B902" s="337" t="s">
        <v>755</v>
      </c>
      <c r="C902" s="313">
        <v>934</v>
      </c>
      <c r="D902" s="313">
        <v>5054</v>
      </c>
      <c r="E902" s="176">
        <f>(D902-C902)/C902</f>
        <v>4.41113490364026</v>
      </c>
    </row>
    <row r="903" s="163" customFormat="1" spans="1:5">
      <c r="A903" s="181">
        <v>2130701</v>
      </c>
      <c r="B903" s="338" t="s">
        <v>756</v>
      </c>
      <c r="C903" s="309">
        <v>0</v>
      </c>
      <c r="D903" s="310">
        <v>355</v>
      </c>
      <c r="E903" s="114"/>
    </row>
    <row r="904" s="163" customFormat="1" spans="1:5">
      <c r="A904" s="181">
        <v>2130704</v>
      </c>
      <c r="B904" s="338" t="s">
        <v>757</v>
      </c>
      <c r="C904" s="309">
        <v>0</v>
      </c>
      <c r="D904" s="310">
        <v>0</v>
      </c>
      <c r="E904" s="114"/>
    </row>
    <row r="905" s="163" customFormat="1" spans="1:5">
      <c r="A905" s="181">
        <v>2130705</v>
      </c>
      <c r="B905" s="338" t="s">
        <v>758</v>
      </c>
      <c r="C905" s="309">
        <v>934</v>
      </c>
      <c r="D905" s="310">
        <v>4699</v>
      </c>
      <c r="E905" s="114">
        <f>(D905-C905)/C905</f>
        <v>4.03104925053533</v>
      </c>
    </row>
    <row r="906" s="163" customFormat="1" spans="1:5">
      <c r="A906" s="181">
        <v>2130706</v>
      </c>
      <c r="B906" s="338" t="s">
        <v>759</v>
      </c>
      <c r="C906" s="309">
        <v>0</v>
      </c>
      <c r="D906" s="310">
        <v>0</v>
      </c>
      <c r="E906" s="114"/>
    </row>
    <row r="907" s="163" customFormat="1" spans="1:5">
      <c r="A907" s="181">
        <v>2130707</v>
      </c>
      <c r="B907" s="338" t="s">
        <v>760</v>
      </c>
      <c r="C907" s="309">
        <v>0</v>
      </c>
      <c r="D907" s="310">
        <v>0</v>
      </c>
      <c r="E907" s="114"/>
    </row>
    <row r="908" s="163" customFormat="1" spans="1:5">
      <c r="A908" s="181">
        <v>2130799</v>
      </c>
      <c r="B908" s="338" t="s">
        <v>761</v>
      </c>
      <c r="C908" s="309">
        <v>0</v>
      </c>
      <c r="D908" s="310">
        <v>0</v>
      </c>
      <c r="E908" s="114"/>
    </row>
    <row r="909" s="207" customFormat="1" spans="1:5">
      <c r="A909" s="188">
        <v>21308</v>
      </c>
      <c r="B909" s="337" t="s">
        <v>762</v>
      </c>
      <c r="C909" s="313">
        <v>0</v>
      </c>
      <c r="D909" s="313">
        <v>337</v>
      </c>
      <c r="E909" s="176"/>
    </row>
    <row r="910" s="163" customFormat="1" spans="1:5">
      <c r="A910" s="181">
        <v>2130801</v>
      </c>
      <c r="B910" s="338" t="s">
        <v>763</v>
      </c>
      <c r="C910" s="309">
        <v>0</v>
      </c>
      <c r="D910" s="310">
        <v>0</v>
      </c>
      <c r="E910" s="114"/>
    </row>
    <row r="911" s="163" customFormat="1" spans="1:5">
      <c r="A911" s="181">
        <v>2130803</v>
      </c>
      <c r="B911" s="338" t="s">
        <v>764</v>
      </c>
      <c r="C911" s="309">
        <v>0</v>
      </c>
      <c r="D911" s="310">
        <v>300</v>
      </c>
      <c r="E911" s="114"/>
    </row>
    <row r="912" s="163" customFormat="1" spans="1:5">
      <c r="A912" s="181">
        <v>2130804</v>
      </c>
      <c r="B912" s="338" t="s">
        <v>765</v>
      </c>
      <c r="C912" s="309">
        <v>0</v>
      </c>
      <c r="D912" s="310">
        <v>0</v>
      </c>
      <c r="E912" s="114"/>
    </row>
    <row r="913" s="163" customFormat="1" spans="1:5">
      <c r="A913" s="181">
        <v>2130805</v>
      </c>
      <c r="B913" s="338" t="s">
        <v>766</v>
      </c>
      <c r="C913" s="309">
        <v>0</v>
      </c>
      <c r="D913" s="310">
        <v>0</v>
      </c>
      <c r="E913" s="114"/>
    </row>
    <row r="914" s="163" customFormat="1" spans="1:5">
      <c r="A914" s="181">
        <v>2130899</v>
      </c>
      <c r="B914" s="338" t="s">
        <v>767</v>
      </c>
      <c r="C914" s="309">
        <v>0</v>
      </c>
      <c r="D914" s="310">
        <v>37</v>
      </c>
      <c r="E914" s="114"/>
    </row>
    <row r="915" s="207" customFormat="1" spans="1:5">
      <c r="A915" s="188">
        <v>21309</v>
      </c>
      <c r="B915" s="337" t="s">
        <v>768</v>
      </c>
      <c r="C915" s="313">
        <v>0</v>
      </c>
      <c r="D915" s="313">
        <v>0</v>
      </c>
      <c r="E915" s="176"/>
    </row>
    <row r="916" s="163" customFormat="1" spans="1:5">
      <c r="A916" s="181">
        <v>2130901</v>
      </c>
      <c r="B916" s="338" t="s">
        <v>769</v>
      </c>
      <c r="C916" s="309">
        <v>0</v>
      </c>
      <c r="D916" s="310">
        <v>0</v>
      </c>
      <c r="E916" s="114"/>
    </row>
    <row r="917" s="163" customFormat="1" spans="1:5">
      <c r="A917" s="181">
        <v>2130999</v>
      </c>
      <c r="B917" s="338" t="s">
        <v>770</v>
      </c>
      <c r="C917" s="309">
        <v>0</v>
      </c>
      <c r="D917" s="310">
        <v>0</v>
      </c>
      <c r="E917" s="114"/>
    </row>
    <row r="918" s="207" customFormat="1" spans="1:5">
      <c r="A918" s="188">
        <v>21399</v>
      </c>
      <c r="B918" s="337" t="s">
        <v>771</v>
      </c>
      <c r="C918" s="313">
        <v>0</v>
      </c>
      <c r="D918" s="313">
        <v>0</v>
      </c>
      <c r="E918" s="176"/>
    </row>
    <row r="919" s="163" customFormat="1" spans="1:5">
      <c r="A919" s="181">
        <v>2139901</v>
      </c>
      <c r="B919" s="338" t="s">
        <v>772</v>
      </c>
      <c r="C919" s="309">
        <v>0</v>
      </c>
      <c r="D919" s="310">
        <v>0</v>
      </c>
      <c r="E919" s="114"/>
    </row>
    <row r="920" s="163" customFormat="1" spans="1:5">
      <c r="A920" s="181">
        <v>2139999</v>
      </c>
      <c r="B920" s="338" t="s">
        <v>773</v>
      </c>
      <c r="C920" s="309">
        <v>0</v>
      </c>
      <c r="D920" s="310">
        <v>0</v>
      </c>
      <c r="E920" s="114"/>
    </row>
    <row r="921" s="206" customFormat="1" spans="1:5">
      <c r="A921" s="303">
        <v>214</v>
      </c>
      <c r="B921" s="339" t="s">
        <v>774</v>
      </c>
      <c r="C921" s="305">
        <v>968</v>
      </c>
      <c r="D921" s="305">
        <v>1676</v>
      </c>
      <c r="E921" s="115">
        <f>(D921-C921)/C921</f>
        <v>0.731404958677686</v>
      </c>
    </row>
    <row r="922" s="207" customFormat="1" spans="1:5">
      <c r="A922" s="188">
        <v>21401</v>
      </c>
      <c r="B922" s="337" t="s">
        <v>775</v>
      </c>
      <c r="C922" s="313">
        <v>268</v>
      </c>
      <c r="D922" s="313">
        <v>552</v>
      </c>
      <c r="E922" s="176">
        <f>(D922-C922)/C922</f>
        <v>1.05970149253731</v>
      </c>
    </row>
    <row r="923" s="163" customFormat="1" spans="1:5">
      <c r="A923" s="181">
        <v>2140101</v>
      </c>
      <c r="B923" s="338" t="s">
        <v>78</v>
      </c>
      <c r="C923" s="309">
        <v>221</v>
      </c>
      <c r="D923" s="310">
        <v>222</v>
      </c>
      <c r="E923" s="114">
        <f>(D923-C923)/C923</f>
        <v>0.00452488687782805</v>
      </c>
    </row>
    <row r="924" s="163" customFormat="1" spans="1:5">
      <c r="A924" s="181">
        <v>2140102</v>
      </c>
      <c r="B924" s="338" t="s">
        <v>79</v>
      </c>
      <c r="C924" s="309">
        <v>0</v>
      </c>
      <c r="D924" s="310">
        <v>0</v>
      </c>
      <c r="E924" s="114"/>
    </row>
    <row r="925" s="163" customFormat="1" spans="1:5">
      <c r="A925" s="181">
        <v>2140103</v>
      </c>
      <c r="B925" s="338" t="s">
        <v>80</v>
      </c>
      <c r="C925" s="309">
        <v>0</v>
      </c>
      <c r="D925" s="310">
        <v>0</v>
      </c>
      <c r="E925" s="114"/>
    </row>
    <row r="926" s="163" customFormat="1" spans="1:5">
      <c r="A926" s="181">
        <v>2140104</v>
      </c>
      <c r="B926" s="338" t="s">
        <v>776</v>
      </c>
      <c r="C926" s="309">
        <v>0</v>
      </c>
      <c r="D926" s="310">
        <v>0</v>
      </c>
      <c r="E926" s="114"/>
    </row>
    <row r="927" s="163" customFormat="1" spans="1:5">
      <c r="A927" s="181">
        <v>2140106</v>
      </c>
      <c r="B927" s="338" t="s">
        <v>777</v>
      </c>
      <c r="C927" s="309">
        <v>47</v>
      </c>
      <c r="D927" s="310">
        <v>330</v>
      </c>
      <c r="E927" s="114">
        <f>(D927-C927)/C927</f>
        <v>6.02127659574468</v>
      </c>
    </row>
    <row r="928" s="163" customFormat="1" spans="1:5">
      <c r="A928" s="181">
        <v>2140109</v>
      </c>
      <c r="B928" s="338" t="s">
        <v>778</v>
      </c>
      <c r="C928" s="309">
        <v>0</v>
      </c>
      <c r="D928" s="310">
        <v>0</v>
      </c>
      <c r="E928" s="114"/>
    </row>
    <row r="929" s="163" customFormat="1" spans="1:5">
      <c r="A929" s="181">
        <v>2140110</v>
      </c>
      <c r="B929" s="338" t="s">
        <v>779</v>
      </c>
      <c r="C929" s="309">
        <v>0</v>
      </c>
      <c r="D929" s="310">
        <v>0</v>
      </c>
      <c r="E929" s="114"/>
    </row>
    <row r="930" s="163" customFormat="1" spans="1:5">
      <c r="A930" s="181">
        <v>2140111</v>
      </c>
      <c r="B930" s="338" t="s">
        <v>780</v>
      </c>
      <c r="C930" s="309">
        <v>0</v>
      </c>
      <c r="D930" s="310">
        <v>0</v>
      </c>
      <c r="E930" s="114"/>
    </row>
    <row r="931" s="163" customFormat="1" spans="1:5">
      <c r="A931" s="181">
        <v>2140112</v>
      </c>
      <c r="B931" s="338" t="s">
        <v>781</v>
      </c>
      <c r="C931" s="309">
        <v>0</v>
      </c>
      <c r="D931" s="310">
        <v>0</v>
      </c>
      <c r="E931" s="114"/>
    </row>
    <row r="932" s="163" customFormat="1" spans="1:5">
      <c r="A932" s="181">
        <v>2140114</v>
      </c>
      <c r="B932" s="338" t="s">
        <v>782</v>
      </c>
      <c r="C932" s="309">
        <v>0</v>
      </c>
      <c r="D932" s="310">
        <v>0</v>
      </c>
      <c r="E932" s="114"/>
    </row>
    <row r="933" s="163" customFormat="1" spans="1:5">
      <c r="A933" s="181">
        <v>2140122</v>
      </c>
      <c r="B933" s="338" t="s">
        <v>783</v>
      </c>
      <c r="C933" s="309">
        <v>0</v>
      </c>
      <c r="D933" s="310">
        <v>0</v>
      </c>
      <c r="E933" s="114"/>
    </row>
    <row r="934" s="163" customFormat="1" spans="1:5">
      <c r="A934" s="181">
        <v>2140123</v>
      </c>
      <c r="B934" s="338" t="s">
        <v>784</v>
      </c>
      <c r="C934" s="309">
        <v>0</v>
      </c>
      <c r="D934" s="310">
        <v>0</v>
      </c>
      <c r="E934" s="114"/>
    </row>
    <row r="935" s="163" customFormat="1" spans="1:5">
      <c r="A935" s="181">
        <v>2140127</v>
      </c>
      <c r="B935" s="338" t="s">
        <v>785</v>
      </c>
      <c r="C935" s="309">
        <v>0</v>
      </c>
      <c r="D935" s="310">
        <v>0</v>
      </c>
      <c r="E935" s="114"/>
    </row>
    <row r="936" s="163" customFormat="1" spans="1:5">
      <c r="A936" s="181">
        <v>2140128</v>
      </c>
      <c r="B936" s="338" t="s">
        <v>786</v>
      </c>
      <c r="C936" s="309">
        <v>0</v>
      </c>
      <c r="D936" s="310">
        <v>0</v>
      </c>
      <c r="E936" s="114"/>
    </row>
    <row r="937" s="163" customFormat="1" spans="1:5">
      <c r="A937" s="181">
        <v>2140129</v>
      </c>
      <c r="B937" s="338" t="s">
        <v>787</v>
      </c>
      <c r="C937" s="309">
        <v>0</v>
      </c>
      <c r="D937" s="310">
        <v>0</v>
      </c>
      <c r="E937" s="114"/>
    </row>
    <row r="938" s="163" customFormat="1" spans="1:5">
      <c r="A938" s="181">
        <v>2140130</v>
      </c>
      <c r="B938" s="338" t="s">
        <v>788</v>
      </c>
      <c r="C938" s="309">
        <v>0</v>
      </c>
      <c r="D938" s="310">
        <v>0</v>
      </c>
      <c r="E938" s="114"/>
    </row>
    <row r="939" s="163" customFormat="1" spans="1:5">
      <c r="A939" s="181">
        <v>2140131</v>
      </c>
      <c r="B939" s="338" t="s">
        <v>789</v>
      </c>
      <c r="C939" s="309">
        <v>0</v>
      </c>
      <c r="D939" s="310">
        <v>0</v>
      </c>
      <c r="E939" s="114"/>
    </row>
    <row r="940" s="163" customFormat="1" spans="1:5">
      <c r="A940" s="181">
        <v>2140133</v>
      </c>
      <c r="B940" s="338" t="s">
        <v>790</v>
      </c>
      <c r="C940" s="309">
        <v>0</v>
      </c>
      <c r="D940" s="310">
        <v>0</v>
      </c>
      <c r="E940" s="114"/>
    </row>
    <row r="941" s="163" customFormat="1" spans="1:5">
      <c r="A941" s="181">
        <v>2140136</v>
      </c>
      <c r="B941" s="338" t="s">
        <v>791</v>
      </c>
      <c r="C941" s="309">
        <v>0</v>
      </c>
      <c r="D941" s="310">
        <v>0</v>
      </c>
      <c r="E941" s="114"/>
    </row>
    <row r="942" s="163" customFormat="1" spans="1:5">
      <c r="A942" s="181">
        <v>2140138</v>
      </c>
      <c r="B942" s="338" t="s">
        <v>792</v>
      </c>
      <c r="C942" s="309">
        <v>0</v>
      </c>
      <c r="D942" s="310">
        <v>0</v>
      </c>
      <c r="E942" s="114"/>
    </row>
    <row r="943" s="163" customFormat="1" spans="1:5">
      <c r="A943" s="181">
        <v>2140199</v>
      </c>
      <c r="B943" s="338" t="s">
        <v>793</v>
      </c>
      <c r="C943" s="309">
        <v>0</v>
      </c>
      <c r="D943" s="310">
        <v>0</v>
      </c>
      <c r="E943" s="114"/>
    </row>
    <row r="944" s="207" customFormat="1" spans="1:5">
      <c r="A944" s="188">
        <v>21402</v>
      </c>
      <c r="B944" s="337" t="s">
        <v>794</v>
      </c>
      <c r="C944" s="313">
        <v>0</v>
      </c>
      <c r="D944" s="313">
        <v>0</v>
      </c>
      <c r="E944" s="176"/>
    </row>
    <row r="945" s="163" customFormat="1" spans="1:5">
      <c r="A945" s="181">
        <v>2140201</v>
      </c>
      <c r="B945" s="338" t="s">
        <v>78</v>
      </c>
      <c r="C945" s="309">
        <v>0</v>
      </c>
      <c r="D945" s="310">
        <v>0</v>
      </c>
      <c r="E945" s="114"/>
    </row>
    <row r="946" s="163" customFormat="1" spans="1:5">
      <c r="A946" s="181">
        <v>2140202</v>
      </c>
      <c r="B946" s="338" t="s">
        <v>79</v>
      </c>
      <c r="C946" s="309">
        <v>0</v>
      </c>
      <c r="D946" s="310">
        <v>0</v>
      </c>
      <c r="E946" s="114"/>
    </row>
    <row r="947" s="163" customFormat="1" spans="1:5">
      <c r="A947" s="181">
        <v>2140203</v>
      </c>
      <c r="B947" s="338" t="s">
        <v>80</v>
      </c>
      <c r="C947" s="309">
        <v>0</v>
      </c>
      <c r="D947" s="310">
        <v>0</v>
      </c>
      <c r="E947" s="114"/>
    </row>
    <row r="948" s="163" customFormat="1" spans="1:5">
      <c r="A948" s="181">
        <v>2140204</v>
      </c>
      <c r="B948" s="338" t="s">
        <v>795</v>
      </c>
      <c r="C948" s="309">
        <v>0</v>
      </c>
      <c r="D948" s="310">
        <v>0</v>
      </c>
      <c r="E948" s="114"/>
    </row>
    <row r="949" s="163" customFormat="1" spans="1:5">
      <c r="A949" s="181">
        <v>2140205</v>
      </c>
      <c r="B949" s="338" t="s">
        <v>796</v>
      </c>
      <c r="C949" s="309">
        <v>0</v>
      </c>
      <c r="D949" s="310">
        <v>0</v>
      </c>
      <c r="E949" s="114"/>
    </row>
    <row r="950" s="163" customFormat="1" spans="1:5">
      <c r="A950" s="181">
        <v>2140206</v>
      </c>
      <c r="B950" s="338" t="s">
        <v>797</v>
      </c>
      <c r="C950" s="309">
        <v>0</v>
      </c>
      <c r="D950" s="310">
        <v>0</v>
      </c>
      <c r="E950" s="114"/>
    </row>
    <row r="951" s="163" customFormat="1" spans="1:5">
      <c r="A951" s="181">
        <v>2140207</v>
      </c>
      <c r="B951" s="338" t="s">
        <v>798</v>
      </c>
      <c r="C951" s="309">
        <v>0</v>
      </c>
      <c r="D951" s="310">
        <v>0</v>
      </c>
      <c r="E951" s="114"/>
    </row>
    <row r="952" s="163" customFormat="1" spans="1:5">
      <c r="A952" s="181">
        <v>2140208</v>
      </c>
      <c r="B952" s="338" t="s">
        <v>799</v>
      </c>
      <c r="C952" s="309">
        <v>0</v>
      </c>
      <c r="D952" s="310">
        <v>0</v>
      </c>
      <c r="E952" s="114"/>
    </row>
    <row r="953" s="163" customFormat="1" spans="1:5">
      <c r="A953" s="181">
        <v>2140299</v>
      </c>
      <c r="B953" s="338" t="s">
        <v>800</v>
      </c>
      <c r="C953" s="309">
        <v>0</v>
      </c>
      <c r="D953" s="310">
        <v>0</v>
      </c>
      <c r="E953" s="114"/>
    </row>
    <row r="954" s="207" customFormat="1" spans="1:5">
      <c r="A954" s="188">
        <v>21403</v>
      </c>
      <c r="B954" s="337" t="s">
        <v>801</v>
      </c>
      <c r="C954" s="313">
        <v>0</v>
      </c>
      <c r="D954" s="313">
        <v>0</v>
      </c>
      <c r="E954" s="176"/>
    </row>
    <row r="955" s="163" customFormat="1" spans="1:5">
      <c r="A955" s="181">
        <v>2140301</v>
      </c>
      <c r="B955" s="338" t="s">
        <v>78</v>
      </c>
      <c r="C955" s="309">
        <v>0</v>
      </c>
      <c r="D955" s="310">
        <v>0</v>
      </c>
      <c r="E955" s="114"/>
    </row>
    <row r="956" s="163" customFormat="1" spans="1:5">
      <c r="A956" s="181">
        <v>2140302</v>
      </c>
      <c r="B956" s="338" t="s">
        <v>79</v>
      </c>
      <c r="C956" s="309">
        <v>0</v>
      </c>
      <c r="D956" s="310">
        <v>0</v>
      </c>
      <c r="E956" s="114"/>
    </row>
    <row r="957" s="163" customFormat="1" spans="1:5">
      <c r="A957" s="181">
        <v>2140303</v>
      </c>
      <c r="B957" s="338" t="s">
        <v>80</v>
      </c>
      <c r="C957" s="309">
        <v>0</v>
      </c>
      <c r="D957" s="310">
        <v>0</v>
      </c>
      <c r="E957" s="114"/>
    </row>
    <row r="958" s="163" customFormat="1" spans="1:5">
      <c r="A958" s="181">
        <v>2140304</v>
      </c>
      <c r="B958" s="338" t="s">
        <v>802</v>
      </c>
      <c r="C958" s="309">
        <v>0</v>
      </c>
      <c r="D958" s="310">
        <v>0</v>
      </c>
      <c r="E958" s="114"/>
    </row>
    <row r="959" s="163" customFormat="1" spans="1:5">
      <c r="A959" s="181">
        <v>2140305</v>
      </c>
      <c r="B959" s="338" t="s">
        <v>803</v>
      </c>
      <c r="C959" s="309">
        <v>0</v>
      </c>
      <c r="D959" s="310">
        <v>0</v>
      </c>
      <c r="E959" s="114"/>
    </row>
    <row r="960" s="163" customFormat="1" spans="1:5">
      <c r="A960" s="181">
        <v>2140306</v>
      </c>
      <c r="B960" s="338" t="s">
        <v>804</v>
      </c>
      <c r="C960" s="309">
        <v>0</v>
      </c>
      <c r="D960" s="310">
        <v>0</v>
      </c>
      <c r="E960" s="114"/>
    </row>
    <row r="961" s="163" customFormat="1" spans="1:5">
      <c r="A961" s="181">
        <v>2140307</v>
      </c>
      <c r="B961" s="338" t="s">
        <v>805</v>
      </c>
      <c r="C961" s="309">
        <v>0</v>
      </c>
      <c r="D961" s="310">
        <v>0</v>
      </c>
      <c r="E961" s="114"/>
    </row>
    <row r="962" s="163" customFormat="1" spans="1:5">
      <c r="A962" s="181">
        <v>2140308</v>
      </c>
      <c r="B962" s="338" t="s">
        <v>806</v>
      </c>
      <c r="C962" s="309">
        <v>0</v>
      </c>
      <c r="D962" s="310">
        <v>0</v>
      </c>
      <c r="E962" s="114"/>
    </row>
    <row r="963" s="163" customFormat="1" spans="1:5">
      <c r="A963" s="181">
        <v>2140399</v>
      </c>
      <c r="B963" s="338" t="s">
        <v>807</v>
      </c>
      <c r="C963" s="309">
        <v>0</v>
      </c>
      <c r="D963" s="310">
        <v>0</v>
      </c>
      <c r="E963" s="114"/>
    </row>
    <row r="964" s="207" customFormat="1" spans="1:5">
      <c r="A964" s="188">
        <v>21405</v>
      </c>
      <c r="B964" s="337" t="s">
        <v>808</v>
      </c>
      <c r="C964" s="313">
        <v>0</v>
      </c>
      <c r="D964" s="313">
        <v>0</v>
      </c>
      <c r="E964" s="176"/>
    </row>
    <row r="965" s="163" customFormat="1" spans="1:5">
      <c r="A965" s="181">
        <v>2140501</v>
      </c>
      <c r="B965" s="338" t="s">
        <v>78</v>
      </c>
      <c r="C965" s="309">
        <v>0</v>
      </c>
      <c r="D965" s="310">
        <v>0</v>
      </c>
      <c r="E965" s="114"/>
    </row>
    <row r="966" s="163" customFormat="1" spans="1:5">
      <c r="A966" s="181">
        <v>2140502</v>
      </c>
      <c r="B966" s="338" t="s">
        <v>79</v>
      </c>
      <c r="C966" s="309">
        <v>0</v>
      </c>
      <c r="D966" s="310">
        <v>0</v>
      </c>
      <c r="E966" s="114"/>
    </row>
    <row r="967" s="163" customFormat="1" spans="1:5">
      <c r="A967" s="181">
        <v>2140503</v>
      </c>
      <c r="B967" s="338" t="s">
        <v>80</v>
      </c>
      <c r="C967" s="309">
        <v>0</v>
      </c>
      <c r="D967" s="310">
        <v>0</v>
      </c>
      <c r="E967" s="114"/>
    </row>
    <row r="968" s="163" customFormat="1" spans="1:5">
      <c r="A968" s="181">
        <v>2140504</v>
      </c>
      <c r="B968" s="338" t="s">
        <v>799</v>
      </c>
      <c r="C968" s="309"/>
      <c r="D968" s="310">
        <v>0</v>
      </c>
      <c r="E968" s="114"/>
    </row>
    <row r="969" s="163" customFormat="1" spans="1:5">
      <c r="A969" s="181">
        <v>2140505</v>
      </c>
      <c r="B969" s="338" t="s">
        <v>809</v>
      </c>
      <c r="C969" s="309"/>
      <c r="D969" s="310">
        <v>0</v>
      </c>
      <c r="E969" s="114"/>
    </row>
    <row r="970" s="163" customFormat="1" spans="1:5">
      <c r="A970" s="181">
        <v>2140599</v>
      </c>
      <c r="B970" s="338" t="s">
        <v>810</v>
      </c>
      <c r="C970" s="309">
        <v>0</v>
      </c>
      <c r="D970" s="310">
        <v>0</v>
      </c>
      <c r="E970" s="114"/>
    </row>
    <row r="971" s="207" customFormat="1" spans="1:5">
      <c r="A971" s="188">
        <v>21406</v>
      </c>
      <c r="B971" s="337" t="s">
        <v>811</v>
      </c>
      <c r="C971" s="313">
        <v>0</v>
      </c>
      <c r="D971" s="313">
        <v>324</v>
      </c>
      <c r="E971" s="176"/>
    </row>
    <row r="972" s="163" customFormat="1" spans="1:5">
      <c r="A972" s="181">
        <v>2140601</v>
      </c>
      <c r="B972" s="338" t="s">
        <v>812</v>
      </c>
      <c r="C972" s="309">
        <v>0</v>
      </c>
      <c r="D972" s="310">
        <v>0</v>
      </c>
      <c r="E972" s="114"/>
    </row>
    <row r="973" s="163" customFormat="1" spans="1:5">
      <c r="A973" s="181">
        <v>2140602</v>
      </c>
      <c r="B973" s="338" t="s">
        <v>813</v>
      </c>
      <c r="C973" s="309">
        <v>0</v>
      </c>
      <c r="D973" s="310">
        <v>324</v>
      </c>
      <c r="E973" s="114"/>
    </row>
    <row r="974" s="163" customFormat="1" spans="1:5">
      <c r="A974" s="181">
        <v>2140603</v>
      </c>
      <c r="B974" s="338" t="s">
        <v>814</v>
      </c>
      <c r="C974" s="309">
        <v>0</v>
      </c>
      <c r="D974" s="310">
        <v>0</v>
      </c>
      <c r="E974" s="114"/>
    </row>
    <row r="975" s="163" customFormat="1" spans="1:5">
      <c r="A975" s="181">
        <v>2140699</v>
      </c>
      <c r="B975" s="338" t="s">
        <v>815</v>
      </c>
      <c r="C975" s="309">
        <v>0</v>
      </c>
      <c r="D975" s="310">
        <v>0</v>
      </c>
      <c r="E975" s="114"/>
    </row>
    <row r="976" s="207" customFormat="1" spans="1:5">
      <c r="A976" s="188">
        <v>21499</v>
      </c>
      <c r="B976" s="337" t="s">
        <v>816</v>
      </c>
      <c r="C976" s="313">
        <v>700</v>
      </c>
      <c r="D976" s="313">
        <v>800</v>
      </c>
      <c r="E976" s="176">
        <f>(D976-C976)/C976</f>
        <v>0.142857142857143</v>
      </c>
    </row>
    <row r="977" s="163" customFormat="1" spans="1:5">
      <c r="A977" s="181">
        <v>2149901</v>
      </c>
      <c r="B977" s="338" t="s">
        <v>817</v>
      </c>
      <c r="C977" s="309">
        <v>0</v>
      </c>
      <c r="D977" s="310">
        <v>0</v>
      </c>
      <c r="E977" s="114"/>
    </row>
    <row r="978" s="163" customFormat="1" spans="1:5">
      <c r="A978" s="181">
        <v>2149999</v>
      </c>
      <c r="B978" s="338" t="s">
        <v>818</v>
      </c>
      <c r="C978" s="309">
        <v>700</v>
      </c>
      <c r="D978" s="310">
        <v>800</v>
      </c>
      <c r="E978" s="114">
        <f>(D978-C978)/C978</f>
        <v>0.142857142857143</v>
      </c>
    </row>
    <row r="979" s="206" customFormat="1" spans="1:5">
      <c r="A979" s="303">
        <v>215</v>
      </c>
      <c r="B979" s="339" t="s">
        <v>819</v>
      </c>
      <c r="C979" s="305">
        <v>0</v>
      </c>
      <c r="D979" s="305">
        <v>0</v>
      </c>
      <c r="E979" s="115"/>
    </row>
    <row r="980" s="207" customFormat="1" spans="1:5">
      <c r="A980" s="188">
        <v>21501</v>
      </c>
      <c r="B980" s="337" t="s">
        <v>820</v>
      </c>
      <c r="C980" s="313">
        <v>0</v>
      </c>
      <c r="D980" s="313">
        <v>0</v>
      </c>
      <c r="E980" s="176"/>
    </row>
    <row r="981" s="163" customFormat="1" spans="1:5">
      <c r="A981" s="181">
        <v>2150101</v>
      </c>
      <c r="B981" s="338" t="s">
        <v>78</v>
      </c>
      <c r="C981" s="309">
        <v>0</v>
      </c>
      <c r="D981" s="310">
        <v>0</v>
      </c>
      <c r="E981" s="114"/>
    </row>
    <row r="982" s="163" customFormat="1" spans="1:5">
      <c r="A982" s="181">
        <v>2150102</v>
      </c>
      <c r="B982" s="338" t="s">
        <v>79</v>
      </c>
      <c r="C982" s="309">
        <v>0</v>
      </c>
      <c r="D982" s="310">
        <v>0</v>
      </c>
      <c r="E982" s="114"/>
    </row>
    <row r="983" s="163" customFormat="1" spans="1:5">
      <c r="A983" s="181">
        <v>2150103</v>
      </c>
      <c r="B983" s="338" t="s">
        <v>80</v>
      </c>
      <c r="C983" s="309">
        <v>0</v>
      </c>
      <c r="D983" s="310">
        <v>0</v>
      </c>
      <c r="E983" s="114"/>
    </row>
    <row r="984" s="163" customFormat="1" spans="1:5">
      <c r="A984" s="181">
        <v>2150104</v>
      </c>
      <c r="B984" s="338" t="s">
        <v>821</v>
      </c>
      <c r="C984" s="309">
        <v>0</v>
      </c>
      <c r="D984" s="310">
        <v>0</v>
      </c>
      <c r="E984" s="114"/>
    </row>
    <row r="985" s="163" customFormat="1" spans="1:5">
      <c r="A985" s="181">
        <v>2150105</v>
      </c>
      <c r="B985" s="338" t="s">
        <v>822</v>
      </c>
      <c r="C985" s="309">
        <v>0</v>
      </c>
      <c r="D985" s="310">
        <v>0</v>
      </c>
      <c r="E985" s="114"/>
    </row>
    <row r="986" s="163" customFormat="1" spans="1:5">
      <c r="A986" s="181">
        <v>2150106</v>
      </c>
      <c r="B986" s="338" t="s">
        <v>823</v>
      </c>
      <c r="C986" s="309">
        <v>0</v>
      </c>
      <c r="D986" s="310">
        <v>0</v>
      </c>
      <c r="E986" s="114"/>
    </row>
    <row r="987" s="163" customFormat="1" spans="1:5">
      <c r="A987" s="181">
        <v>2150107</v>
      </c>
      <c r="B987" s="338" t="s">
        <v>824</v>
      </c>
      <c r="C987" s="309">
        <v>0</v>
      </c>
      <c r="D987" s="310">
        <v>0</v>
      </c>
      <c r="E987" s="114"/>
    </row>
    <row r="988" s="163" customFormat="1" spans="1:5">
      <c r="A988" s="181">
        <v>2150108</v>
      </c>
      <c r="B988" s="338" t="s">
        <v>825</v>
      </c>
      <c r="C988" s="309">
        <v>0</v>
      </c>
      <c r="D988" s="310">
        <v>0</v>
      </c>
      <c r="E988" s="114"/>
    </row>
    <row r="989" s="163" customFormat="1" spans="1:5">
      <c r="A989" s="181">
        <v>2150199</v>
      </c>
      <c r="B989" s="338" t="s">
        <v>826</v>
      </c>
      <c r="C989" s="309">
        <v>0</v>
      </c>
      <c r="D989" s="310">
        <v>0</v>
      </c>
      <c r="E989" s="114"/>
    </row>
    <row r="990" s="207" customFormat="1" spans="1:5">
      <c r="A990" s="188">
        <v>21502</v>
      </c>
      <c r="B990" s="337" t="s">
        <v>827</v>
      </c>
      <c r="C990" s="313">
        <v>0</v>
      </c>
      <c r="D990" s="313">
        <v>0</v>
      </c>
      <c r="E990" s="176"/>
    </row>
    <row r="991" s="163" customFormat="1" spans="1:5">
      <c r="A991" s="181">
        <v>2150201</v>
      </c>
      <c r="B991" s="338" t="s">
        <v>78</v>
      </c>
      <c r="C991" s="309">
        <v>0</v>
      </c>
      <c r="D991" s="310">
        <v>0</v>
      </c>
      <c r="E991" s="114"/>
    </row>
    <row r="992" s="163" customFormat="1" spans="1:5">
      <c r="A992" s="181">
        <v>2150202</v>
      </c>
      <c r="B992" s="338" t="s">
        <v>79</v>
      </c>
      <c r="C992" s="309">
        <v>0</v>
      </c>
      <c r="D992" s="310">
        <v>0</v>
      </c>
      <c r="E992" s="114"/>
    </row>
    <row r="993" s="163" customFormat="1" spans="1:5">
      <c r="A993" s="181">
        <v>2150203</v>
      </c>
      <c r="B993" s="338" t="s">
        <v>80</v>
      </c>
      <c r="C993" s="309">
        <v>0</v>
      </c>
      <c r="D993" s="310">
        <v>0</v>
      </c>
      <c r="E993" s="114"/>
    </row>
    <row r="994" s="163" customFormat="1" spans="1:5">
      <c r="A994" s="181">
        <v>2150204</v>
      </c>
      <c r="B994" s="338" t="s">
        <v>828</v>
      </c>
      <c r="C994" s="309">
        <v>0</v>
      </c>
      <c r="D994" s="310">
        <v>0</v>
      </c>
      <c r="E994" s="114"/>
    </row>
    <row r="995" s="163" customFormat="1" spans="1:5">
      <c r="A995" s="181">
        <v>2150205</v>
      </c>
      <c r="B995" s="338" t="s">
        <v>829</v>
      </c>
      <c r="C995" s="309">
        <v>0</v>
      </c>
      <c r="D995" s="310">
        <v>0</v>
      </c>
      <c r="E995" s="114"/>
    </row>
    <row r="996" s="163" customFormat="1" spans="1:5">
      <c r="A996" s="181">
        <v>2150206</v>
      </c>
      <c r="B996" s="338" t="s">
        <v>830</v>
      </c>
      <c r="C996" s="309">
        <v>0</v>
      </c>
      <c r="D996" s="310">
        <v>0</v>
      </c>
      <c r="E996" s="114"/>
    </row>
    <row r="997" s="163" customFormat="1" spans="1:5">
      <c r="A997" s="181">
        <v>2150207</v>
      </c>
      <c r="B997" s="338" t="s">
        <v>831</v>
      </c>
      <c r="C997" s="309">
        <v>0</v>
      </c>
      <c r="D997" s="310">
        <v>0</v>
      </c>
      <c r="E997" s="114"/>
    </row>
    <row r="998" s="163" customFormat="1" spans="1:5">
      <c r="A998" s="181">
        <v>2150208</v>
      </c>
      <c r="B998" s="338" t="s">
        <v>832</v>
      </c>
      <c r="C998" s="309">
        <v>0</v>
      </c>
      <c r="D998" s="310">
        <v>0</v>
      </c>
      <c r="E998" s="114"/>
    </row>
    <row r="999" s="163" customFormat="1" spans="1:5">
      <c r="A999" s="181">
        <v>2150209</v>
      </c>
      <c r="B999" s="338" t="s">
        <v>833</v>
      </c>
      <c r="C999" s="309">
        <v>0</v>
      </c>
      <c r="D999" s="310">
        <v>0</v>
      </c>
      <c r="E999" s="114"/>
    </row>
    <row r="1000" s="163" customFormat="1" spans="1:5">
      <c r="A1000" s="181">
        <v>2150210</v>
      </c>
      <c r="B1000" s="338" t="s">
        <v>834</v>
      </c>
      <c r="C1000" s="309">
        <v>0</v>
      </c>
      <c r="D1000" s="310">
        <v>0</v>
      </c>
      <c r="E1000" s="114"/>
    </row>
    <row r="1001" s="163" customFormat="1" spans="1:5">
      <c r="A1001" s="181">
        <v>2150212</v>
      </c>
      <c r="B1001" s="338" t="s">
        <v>835</v>
      </c>
      <c r="C1001" s="309">
        <v>0</v>
      </c>
      <c r="D1001" s="310">
        <v>0</v>
      </c>
      <c r="E1001" s="114"/>
    </row>
    <row r="1002" s="163" customFormat="1" spans="1:5">
      <c r="A1002" s="181">
        <v>2150213</v>
      </c>
      <c r="B1002" s="338" t="s">
        <v>836</v>
      </c>
      <c r="C1002" s="309">
        <v>0</v>
      </c>
      <c r="D1002" s="310">
        <v>0</v>
      </c>
      <c r="E1002" s="114"/>
    </row>
    <row r="1003" s="163" customFormat="1" spans="1:5">
      <c r="A1003" s="181">
        <v>2150214</v>
      </c>
      <c r="B1003" s="338" t="s">
        <v>837</v>
      </c>
      <c r="C1003" s="309">
        <v>0</v>
      </c>
      <c r="D1003" s="310">
        <v>0</v>
      </c>
      <c r="E1003" s="114"/>
    </row>
    <row r="1004" s="163" customFormat="1" spans="1:5">
      <c r="A1004" s="181">
        <v>2150215</v>
      </c>
      <c r="B1004" s="338" t="s">
        <v>838</v>
      </c>
      <c r="C1004" s="309">
        <v>0</v>
      </c>
      <c r="D1004" s="310">
        <v>0</v>
      </c>
      <c r="E1004" s="114"/>
    </row>
    <row r="1005" s="163" customFormat="1" spans="1:5">
      <c r="A1005" s="181">
        <v>2150299</v>
      </c>
      <c r="B1005" s="338" t="s">
        <v>839</v>
      </c>
      <c r="C1005" s="309">
        <v>0</v>
      </c>
      <c r="D1005" s="310">
        <v>0</v>
      </c>
      <c r="E1005" s="114"/>
    </row>
    <row r="1006" s="207" customFormat="1" spans="1:5">
      <c r="A1006" s="188">
        <v>21503</v>
      </c>
      <c r="B1006" s="337" t="s">
        <v>840</v>
      </c>
      <c r="C1006" s="313">
        <v>0</v>
      </c>
      <c r="D1006" s="313">
        <v>0</v>
      </c>
      <c r="E1006" s="176"/>
    </row>
    <row r="1007" s="163" customFormat="1" spans="1:5">
      <c r="A1007" s="181">
        <v>2150301</v>
      </c>
      <c r="B1007" s="338" t="s">
        <v>78</v>
      </c>
      <c r="C1007" s="309">
        <v>0</v>
      </c>
      <c r="D1007" s="310">
        <v>0</v>
      </c>
      <c r="E1007" s="114"/>
    </row>
    <row r="1008" s="163" customFormat="1" spans="1:5">
      <c r="A1008" s="181">
        <v>2150302</v>
      </c>
      <c r="B1008" s="338" t="s">
        <v>79</v>
      </c>
      <c r="C1008" s="309">
        <v>0</v>
      </c>
      <c r="D1008" s="310">
        <v>0</v>
      </c>
      <c r="E1008" s="114"/>
    </row>
    <row r="1009" s="163" customFormat="1" spans="1:5">
      <c r="A1009" s="181">
        <v>2150303</v>
      </c>
      <c r="B1009" s="338" t="s">
        <v>80</v>
      </c>
      <c r="C1009" s="309">
        <v>0</v>
      </c>
      <c r="D1009" s="310">
        <v>0</v>
      </c>
      <c r="E1009" s="114"/>
    </row>
    <row r="1010" s="163" customFormat="1" spans="1:5">
      <c r="A1010" s="181">
        <v>2150399</v>
      </c>
      <c r="B1010" s="338" t="s">
        <v>841</v>
      </c>
      <c r="C1010" s="309">
        <v>0</v>
      </c>
      <c r="D1010" s="310">
        <v>0</v>
      </c>
      <c r="E1010" s="114"/>
    </row>
    <row r="1011" s="207" customFormat="1" spans="1:5">
      <c r="A1011" s="188">
        <v>21505</v>
      </c>
      <c r="B1011" s="337" t="s">
        <v>842</v>
      </c>
      <c r="C1011" s="313">
        <v>0</v>
      </c>
      <c r="D1011" s="313">
        <v>0</v>
      </c>
      <c r="E1011" s="176"/>
    </row>
    <row r="1012" s="163" customFormat="1" spans="1:5">
      <c r="A1012" s="181">
        <v>2150501</v>
      </c>
      <c r="B1012" s="338" t="s">
        <v>78</v>
      </c>
      <c r="C1012" s="309">
        <v>0</v>
      </c>
      <c r="D1012" s="310">
        <v>0</v>
      </c>
      <c r="E1012" s="114"/>
    </row>
    <row r="1013" s="163" customFormat="1" spans="1:5">
      <c r="A1013" s="181">
        <v>2150502</v>
      </c>
      <c r="B1013" s="338" t="s">
        <v>79</v>
      </c>
      <c r="C1013" s="309">
        <v>0</v>
      </c>
      <c r="D1013" s="310">
        <v>0</v>
      </c>
      <c r="E1013" s="114"/>
    </row>
    <row r="1014" s="163" customFormat="1" spans="1:5">
      <c r="A1014" s="181">
        <v>2150503</v>
      </c>
      <c r="B1014" s="338" t="s">
        <v>80</v>
      </c>
      <c r="C1014" s="309">
        <v>0</v>
      </c>
      <c r="D1014" s="310">
        <v>0</v>
      </c>
      <c r="E1014" s="114"/>
    </row>
    <row r="1015" s="163" customFormat="1" spans="1:5">
      <c r="A1015" s="181">
        <v>2150505</v>
      </c>
      <c r="B1015" s="338" t="s">
        <v>843</v>
      </c>
      <c r="C1015" s="309">
        <v>0</v>
      </c>
      <c r="D1015" s="310">
        <v>0</v>
      </c>
      <c r="E1015" s="114"/>
    </row>
    <row r="1016" s="163" customFormat="1" spans="1:5">
      <c r="A1016" s="181">
        <v>2150507</v>
      </c>
      <c r="B1016" s="338" t="s">
        <v>844</v>
      </c>
      <c r="C1016" s="309">
        <v>0</v>
      </c>
      <c r="D1016" s="310">
        <v>0</v>
      </c>
      <c r="E1016" s="114"/>
    </row>
    <row r="1017" s="163" customFormat="1" spans="1:5">
      <c r="A1017" s="181">
        <v>2150508</v>
      </c>
      <c r="B1017" s="338" t="s">
        <v>845</v>
      </c>
      <c r="C1017" s="309">
        <v>0</v>
      </c>
      <c r="D1017" s="310">
        <v>0</v>
      </c>
      <c r="E1017" s="114"/>
    </row>
    <row r="1018" s="163" customFormat="1" spans="1:5">
      <c r="A1018" s="181">
        <v>2150516</v>
      </c>
      <c r="B1018" s="338" t="s">
        <v>846</v>
      </c>
      <c r="C1018" s="309">
        <v>0</v>
      </c>
      <c r="D1018" s="310">
        <v>0</v>
      </c>
      <c r="E1018" s="114"/>
    </row>
    <row r="1019" s="163" customFormat="1" spans="1:5">
      <c r="A1019" s="181">
        <v>2150517</v>
      </c>
      <c r="B1019" s="338" t="s">
        <v>847</v>
      </c>
      <c r="C1019" s="309">
        <v>0</v>
      </c>
      <c r="D1019" s="310">
        <v>0</v>
      </c>
      <c r="E1019" s="114"/>
    </row>
    <row r="1020" s="163" customFormat="1" spans="1:5">
      <c r="A1020" s="181">
        <v>2150550</v>
      </c>
      <c r="B1020" s="338" t="s">
        <v>87</v>
      </c>
      <c r="C1020" s="309">
        <v>0</v>
      </c>
      <c r="D1020" s="310">
        <v>0</v>
      </c>
      <c r="E1020" s="114"/>
    </row>
    <row r="1021" s="163" customFormat="1" spans="1:5">
      <c r="A1021" s="181">
        <v>2150599</v>
      </c>
      <c r="B1021" s="338" t="s">
        <v>848</v>
      </c>
      <c r="C1021" s="309">
        <v>0</v>
      </c>
      <c r="D1021" s="310">
        <v>0</v>
      </c>
      <c r="E1021" s="114"/>
    </row>
    <row r="1022" s="207" customFormat="1" spans="1:5">
      <c r="A1022" s="188">
        <v>21507</v>
      </c>
      <c r="B1022" s="337" t="s">
        <v>849</v>
      </c>
      <c r="C1022" s="313">
        <v>0</v>
      </c>
      <c r="D1022" s="313">
        <v>0</v>
      </c>
      <c r="E1022" s="176"/>
    </row>
    <row r="1023" s="163" customFormat="1" spans="1:5">
      <c r="A1023" s="181">
        <v>2150701</v>
      </c>
      <c r="B1023" s="338" t="s">
        <v>78</v>
      </c>
      <c r="C1023" s="309">
        <v>0</v>
      </c>
      <c r="D1023" s="310">
        <v>0</v>
      </c>
      <c r="E1023" s="114"/>
    </row>
    <row r="1024" s="163" customFormat="1" spans="1:5">
      <c r="A1024" s="181">
        <v>2150702</v>
      </c>
      <c r="B1024" s="338" t="s">
        <v>79</v>
      </c>
      <c r="C1024" s="309">
        <v>0</v>
      </c>
      <c r="D1024" s="310">
        <v>0</v>
      </c>
      <c r="E1024" s="114"/>
    </row>
    <row r="1025" s="163" customFormat="1" spans="1:5">
      <c r="A1025" s="181">
        <v>2150703</v>
      </c>
      <c r="B1025" s="338" t="s">
        <v>80</v>
      </c>
      <c r="C1025" s="309">
        <v>0</v>
      </c>
      <c r="D1025" s="310">
        <v>0</v>
      </c>
      <c r="E1025" s="114"/>
    </row>
    <row r="1026" s="163" customFormat="1" spans="1:5">
      <c r="A1026" s="181">
        <v>2150704</v>
      </c>
      <c r="B1026" s="338" t="s">
        <v>850</v>
      </c>
      <c r="C1026" s="309">
        <v>0</v>
      </c>
      <c r="D1026" s="310">
        <v>0</v>
      </c>
      <c r="E1026" s="114"/>
    </row>
    <row r="1027" s="163" customFormat="1" spans="1:5">
      <c r="A1027" s="181">
        <v>2150705</v>
      </c>
      <c r="B1027" s="338" t="s">
        <v>851</v>
      </c>
      <c r="C1027" s="309">
        <v>0</v>
      </c>
      <c r="D1027" s="310">
        <v>0</v>
      </c>
      <c r="E1027" s="114"/>
    </row>
    <row r="1028" s="163" customFormat="1" spans="1:5">
      <c r="A1028" s="181">
        <v>2150799</v>
      </c>
      <c r="B1028" s="338" t="s">
        <v>852</v>
      </c>
      <c r="C1028" s="309">
        <v>0</v>
      </c>
      <c r="D1028" s="310">
        <v>0</v>
      </c>
      <c r="E1028" s="114"/>
    </row>
    <row r="1029" s="207" customFormat="1" spans="1:5">
      <c r="A1029" s="188">
        <v>21508</v>
      </c>
      <c r="B1029" s="337" t="s">
        <v>853</v>
      </c>
      <c r="C1029" s="313">
        <v>0</v>
      </c>
      <c r="D1029" s="313">
        <v>0</v>
      </c>
      <c r="E1029" s="176"/>
    </row>
    <row r="1030" s="163" customFormat="1" spans="1:5">
      <c r="A1030" s="181">
        <v>2150801</v>
      </c>
      <c r="B1030" s="338" t="s">
        <v>78</v>
      </c>
      <c r="C1030" s="309">
        <v>0</v>
      </c>
      <c r="D1030" s="310">
        <v>0</v>
      </c>
      <c r="E1030" s="114"/>
    </row>
    <row r="1031" s="163" customFormat="1" spans="1:5">
      <c r="A1031" s="181">
        <v>2150802</v>
      </c>
      <c r="B1031" s="338" t="s">
        <v>79</v>
      </c>
      <c r="C1031" s="309">
        <v>0</v>
      </c>
      <c r="D1031" s="310">
        <v>0</v>
      </c>
      <c r="E1031" s="114"/>
    </row>
    <row r="1032" s="163" customFormat="1" spans="1:5">
      <c r="A1032" s="181">
        <v>2150803</v>
      </c>
      <c r="B1032" s="338" t="s">
        <v>80</v>
      </c>
      <c r="C1032" s="309">
        <v>0</v>
      </c>
      <c r="D1032" s="310">
        <v>0</v>
      </c>
      <c r="E1032" s="114"/>
    </row>
    <row r="1033" s="163" customFormat="1" spans="1:5">
      <c r="A1033" s="181">
        <v>2150804</v>
      </c>
      <c r="B1033" s="338" t="s">
        <v>854</v>
      </c>
      <c r="C1033" s="309">
        <v>0</v>
      </c>
      <c r="D1033" s="310">
        <v>0</v>
      </c>
      <c r="E1033" s="114"/>
    </row>
    <row r="1034" s="163" customFormat="1" spans="1:5">
      <c r="A1034" s="181">
        <v>2150805</v>
      </c>
      <c r="B1034" s="338" t="s">
        <v>855</v>
      </c>
      <c r="C1034" s="309">
        <v>0</v>
      </c>
      <c r="D1034" s="310">
        <v>0</v>
      </c>
      <c r="E1034" s="114"/>
    </row>
    <row r="1035" s="163" customFormat="1" spans="1:5">
      <c r="A1035" s="181">
        <v>2150806</v>
      </c>
      <c r="B1035" s="338" t="s">
        <v>856</v>
      </c>
      <c r="C1035" s="309">
        <v>0</v>
      </c>
      <c r="D1035" s="310">
        <v>0</v>
      </c>
      <c r="E1035" s="114"/>
    </row>
    <row r="1036" s="163" customFormat="1" spans="1:5">
      <c r="A1036" s="181">
        <v>2150899</v>
      </c>
      <c r="B1036" s="338" t="s">
        <v>857</v>
      </c>
      <c r="C1036" s="309">
        <v>0</v>
      </c>
      <c r="D1036" s="310">
        <v>0</v>
      </c>
      <c r="E1036" s="114"/>
    </row>
    <row r="1037" s="207" customFormat="1" spans="1:5">
      <c r="A1037" s="188">
        <v>21599</v>
      </c>
      <c r="B1037" s="337" t="s">
        <v>858</v>
      </c>
      <c r="C1037" s="313">
        <v>0</v>
      </c>
      <c r="D1037" s="313">
        <v>0</v>
      </c>
      <c r="E1037" s="176"/>
    </row>
    <row r="1038" s="163" customFormat="1" spans="1:5">
      <c r="A1038" s="181">
        <v>2159901</v>
      </c>
      <c r="B1038" s="338" t="s">
        <v>859</v>
      </c>
      <c r="C1038" s="309">
        <v>0</v>
      </c>
      <c r="D1038" s="310">
        <v>0</v>
      </c>
      <c r="E1038" s="114"/>
    </row>
    <row r="1039" s="163" customFormat="1" spans="1:5">
      <c r="A1039" s="181">
        <v>2159904</v>
      </c>
      <c r="B1039" s="338" t="s">
        <v>860</v>
      </c>
      <c r="C1039" s="309">
        <v>0</v>
      </c>
      <c r="D1039" s="310">
        <v>0</v>
      </c>
      <c r="E1039" s="114"/>
    </row>
    <row r="1040" s="163" customFormat="1" spans="1:5">
      <c r="A1040" s="181">
        <v>2159905</v>
      </c>
      <c r="B1040" s="338" t="s">
        <v>861</v>
      </c>
      <c r="C1040" s="309">
        <v>0</v>
      </c>
      <c r="D1040" s="310">
        <v>0</v>
      </c>
      <c r="E1040" s="114"/>
    </row>
    <row r="1041" s="163" customFormat="1" spans="1:5">
      <c r="A1041" s="181">
        <v>2159906</v>
      </c>
      <c r="B1041" s="338" t="s">
        <v>862</v>
      </c>
      <c r="C1041" s="309">
        <v>0</v>
      </c>
      <c r="D1041" s="310">
        <v>0</v>
      </c>
      <c r="E1041" s="114"/>
    </row>
    <row r="1042" s="163" customFormat="1" spans="1:5">
      <c r="A1042" s="181">
        <v>2159999</v>
      </c>
      <c r="B1042" s="338" t="s">
        <v>863</v>
      </c>
      <c r="C1042" s="309">
        <v>0</v>
      </c>
      <c r="D1042" s="310">
        <v>0</v>
      </c>
      <c r="E1042" s="114"/>
    </row>
    <row r="1043" s="206" customFormat="1" spans="1:5">
      <c r="A1043" s="303">
        <v>216</v>
      </c>
      <c r="B1043" s="339" t="s">
        <v>864</v>
      </c>
      <c r="C1043" s="305">
        <v>189</v>
      </c>
      <c r="D1043" s="305">
        <v>72</v>
      </c>
      <c r="E1043" s="115">
        <f>(D1043-C1043)/C1043</f>
        <v>-0.619047619047619</v>
      </c>
    </row>
    <row r="1044" s="207" customFormat="1" spans="1:5">
      <c r="A1044" s="188">
        <v>21602</v>
      </c>
      <c r="B1044" s="337" t="s">
        <v>865</v>
      </c>
      <c r="C1044" s="313">
        <v>189</v>
      </c>
      <c r="D1044" s="313">
        <v>72</v>
      </c>
      <c r="E1044" s="176">
        <f>(D1044-C1044)/C1044</f>
        <v>-0.619047619047619</v>
      </c>
    </row>
    <row r="1045" s="163" customFormat="1" spans="1:5">
      <c r="A1045" s="181">
        <v>2160201</v>
      </c>
      <c r="B1045" s="338" t="s">
        <v>78</v>
      </c>
      <c r="C1045" s="309">
        <v>0</v>
      </c>
      <c r="D1045" s="310">
        <v>0</v>
      </c>
      <c r="E1045" s="114"/>
    </row>
    <row r="1046" s="163" customFormat="1" spans="1:5">
      <c r="A1046" s="181">
        <v>2160202</v>
      </c>
      <c r="B1046" s="338" t="s">
        <v>79</v>
      </c>
      <c r="C1046" s="309">
        <v>0</v>
      </c>
      <c r="D1046" s="310">
        <v>0</v>
      </c>
      <c r="E1046" s="114"/>
    </row>
    <row r="1047" s="163" customFormat="1" spans="1:5">
      <c r="A1047" s="181">
        <v>2160203</v>
      </c>
      <c r="B1047" s="338" t="s">
        <v>80</v>
      </c>
      <c r="C1047" s="309">
        <v>0</v>
      </c>
      <c r="D1047" s="310">
        <v>0</v>
      </c>
      <c r="E1047" s="114"/>
    </row>
    <row r="1048" s="163" customFormat="1" spans="1:5">
      <c r="A1048" s="181">
        <v>2160216</v>
      </c>
      <c r="B1048" s="338" t="s">
        <v>866</v>
      </c>
      <c r="C1048" s="309">
        <v>0</v>
      </c>
      <c r="D1048" s="310">
        <v>0</v>
      </c>
      <c r="E1048" s="114"/>
    </row>
    <row r="1049" s="163" customFormat="1" spans="1:5">
      <c r="A1049" s="181">
        <v>2160217</v>
      </c>
      <c r="B1049" s="338" t="s">
        <v>867</v>
      </c>
      <c r="C1049" s="309">
        <v>0</v>
      </c>
      <c r="D1049" s="310">
        <v>0</v>
      </c>
      <c r="E1049" s="114"/>
    </row>
    <row r="1050" s="163" customFormat="1" spans="1:5">
      <c r="A1050" s="181">
        <v>2160218</v>
      </c>
      <c r="B1050" s="338" t="s">
        <v>868</v>
      </c>
      <c r="C1050" s="309">
        <v>0</v>
      </c>
      <c r="D1050" s="310">
        <v>0</v>
      </c>
      <c r="E1050" s="114"/>
    </row>
    <row r="1051" s="163" customFormat="1" spans="1:5">
      <c r="A1051" s="181">
        <v>2160219</v>
      </c>
      <c r="B1051" s="338" t="s">
        <v>869</v>
      </c>
      <c r="C1051" s="309">
        <v>0</v>
      </c>
      <c r="D1051" s="310">
        <v>0</v>
      </c>
      <c r="E1051" s="114"/>
    </row>
    <row r="1052" s="163" customFormat="1" spans="1:5">
      <c r="A1052" s="181">
        <v>2160250</v>
      </c>
      <c r="B1052" s="338" t="s">
        <v>87</v>
      </c>
      <c r="C1052" s="309">
        <v>169</v>
      </c>
      <c r="D1052" s="310">
        <v>0</v>
      </c>
      <c r="E1052" s="114">
        <f>(D1052-C1052)/C1052</f>
        <v>-1</v>
      </c>
    </row>
    <row r="1053" s="163" customFormat="1" spans="1:5">
      <c r="A1053" s="181">
        <v>2160299</v>
      </c>
      <c r="B1053" s="338" t="s">
        <v>870</v>
      </c>
      <c r="C1053" s="309">
        <v>20</v>
      </c>
      <c r="D1053" s="310">
        <v>72</v>
      </c>
      <c r="E1053" s="114">
        <f>(D1053-C1053)/C1053</f>
        <v>2.6</v>
      </c>
    </row>
    <row r="1054" s="207" customFormat="1" spans="1:5">
      <c r="A1054" s="188">
        <v>21606</v>
      </c>
      <c r="B1054" s="337" t="s">
        <v>871</v>
      </c>
      <c r="C1054" s="313">
        <v>0</v>
      </c>
      <c r="D1054" s="313">
        <v>0</v>
      </c>
      <c r="E1054" s="176"/>
    </row>
    <row r="1055" s="163" customFormat="1" spans="1:5">
      <c r="A1055" s="181">
        <v>2160601</v>
      </c>
      <c r="B1055" s="338" t="s">
        <v>78</v>
      </c>
      <c r="C1055" s="309">
        <v>0</v>
      </c>
      <c r="D1055" s="310">
        <v>0</v>
      </c>
      <c r="E1055" s="114"/>
    </row>
    <row r="1056" s="163" customFormat="1" spans="1:5">
      <c r="A1056" s="181">
        <v>2160602</v>
      </c>
      <c r="B1056" s="338" t="s">
        <v>79</v>
      </c>
      <c r="C1056" s="309">
        <v>0</v>
      </c>
      <c r="D1056" s="310">
        <v>0</v>
      </c>
      <c r="E1056" s="114"/>
    </row>
    <row r="1057" s="163" customFormat="1" spans="1:5">
      <c r="A1057" s="181">
        <v>2160603</v>
      </c>
      <c r="B1057" s="338" t="s">
        <v>80</v>
      </c>
      <c r="C1057" s="309">
        <v>0</v>
      </c>
      <c r="D1057" s="310">
        <v>0</v>
      </c>
      <c r="E1057" s="114"/>
    </row>
    <row r="1058" s="163" customFormat="1" spans="1:5">
      <c r="A1058" s="181">
        <v>2160607</v>
      </c>
      <c r="B1058" s="338" t="s">
        <v>872</v>
      </c>
      <c r="C1058" s="309">
        <v>0</v>
      </c>
      <c r="D1058" s="310">
        <v>0</v>
      </c>
      <c r="E1058" s="114"/>
    </row>
    <row r="1059" s="163" customFormat="1" spans="1:5">
      <c r="A1059" s="181">
        <v>2160699</v>
      </c>
      <c r="B1059" s="338" t="s">
        <v>873</v>
      </c>
      <c r="C1059" s="309">
        <v>0</v>
      </c>
      <c r="D1059" s="310">
        <v>0</v>
      </c>
      <c r="E1059" s="114"/>
    </row>
    <row r="1060" s="207" customFormat="1" spans="1:5">
      <c r="A1060" s="188">
        <v>21699</v>
      </c>
      <c r="B1060" s="337" t="s">
        <v>874</v>
      </c>
      <c r="C1060" s="313">
        <v>0</v>
      </c>
      <c r="D1060" s="313">
        <v>0</v>
      </c>
      <c r="E1060" s="176"/>
    </row>
    <row r="1061" s="163" customFormat="1" spans="1:5">
      <c r="A1061" s="181">
        <v>2169901</v>
      </c>
      <c r="B1061" s="338" t="s">
        <v>875</v>
      </c>
      <c r="C1061" s="309">
        <v>0</v>
      </c>
      <c r="D1061" s="310">
        <v>0</v>
      </c>
      <c r="E1061" s="114"/>
    </row>
    <row r="1062" s="163" customFormat="1" spans="1:5">
      <c r="A1062" s="181">
        <v>2169999</v>
      </c>
      <c r="B1062" s="338" t="s">
        <v>876</v>
      </c>
      <c r="C1062" s="309">
        <v>0</v>
      </c>
      <c r="D1062" s="310">
        <v>0</v>
      </c>
      <c r="E1062" s="114"/>
    </row>
    <row r="1063" s="206" customFormat="1" spans="1:5">
      <c r="A1063" s="303">
        <v>217</v>
      </c>
      <c r="B1063" s="339" t="s">
        <v>877</v>
      </c>
      <c r="C1063" s="305">
        <v>0</v>
      </c>
      <c r="D1063" s="305">
        <v>0</v>
      </c>
      <c r="E1063" s="115"/>
    </row>
    <row r="1064" s="207" customFormat="1" spans="1:5">
      <c r="A1064" s="188">
        <v>21701</v>
      </c>
      <c r="B1064" s="337" t="s">
        <v>878</v>
      </c>
      <c r="C1064" s="313">
        <v>0</v>
      </c>
      <c r="D1064" s="313">
        <v>0</v>
      </c>
      <c r="E1064" s="176"/>
    </row>
    <row r="1065" s="163" customFormat="1" spans="1:5">
      <c r="A1065" s="181">
        <v>2170101</v>
      </c>
      <c r="B1065" s="338" t="s">
        <v>78</v>
      </c>
      <c r="C1065" s="309">
        <v>0</v>
      </c>
      <c r="D1065" s="310">
        <v>0</v>
      </c>
      <c r="E1065" s="114"/>
    </row>
    <row r="1066" s="163" customFormat="1" spans="1:5">
      <c r="A1066" s="181">
        <v>2170102</v>
      </c>
      <c r="B1066" s="338" t="s">
        <v>79</v>
      </c>
      <c r="C1066" s="309">
        <v>0</v>
      </c>
      <c r="D1066" s="310">
        <v>0</v>
      </c>
      <c r="E1066" s="114"/>
    </row>
    <row r="1067" s="163" customFormat="1" spans="1:5">
      <c r="A1067" s="181">
        <v>2170103</v>
      </c>
      <c r="B1067" s="338" t="s">
        <v>80</v>
      </c>
      <c r="C1067" s="309">
        <v>0</v>
      </c>
      <c r="D1067" s="310">
        <v>0</v>
      </c>
      <c r="E1067" s="114"/>
    </row>
    <row r="1068" s="163" customFormat="1" spans="1:5">
      <c r="A1068" s="181">
        <v>2170104</v>
      </c>
      <c r="B1068" s="338" t="s">
        <v>879</v>
      </c>
      <c r="C1068" s="309">
        <v>0</v>
      </c>
      <c r="D1068" s="310">
        <v>0</v>
      </c>
      <c r="E1068" s="114"/>
    </row>
    <row r="1069" s="163" customFormat="1" spans="1:5">
      <c r="A1069" s="181">
        <v>2170150</v>
      </c>
      <c r="B1069" s="338" t="s">
        <v>87</v>
      </c>
      <c r="C1069" s="309">
        <v>0</v>
      </c>
      <c r="D1069" s="310">
        <v>0</v>
      </c>
      <c r="E1069" s="114"/>
    </row>
    <row r="1070" s="163" customFormat="1" spans="1:5">
      <c r="A1070" s="181">
        <v>2170199</v>
      </c>
      <c r="B1070" s="338" t="s">
        <v>880</v>
      </c>
      <c r="C1070" s="309">
        <v>0</v>
      </c>
      <c r="D1070" s="310">
        <v>0</v>
      </c>
      <c r="E1070" s="114"/>
    </row>
    <row r="1071" s="207" customFormat="1" spans="1:5">
      <c r="A1071" s="188">
        <v>21702</v>
      </c>
      <c r="B1071" s="337" t="s">
        <v>881</v>
      </c>
      <c r="C1071" s="313">
        <v>0</v>
      </c>
      <c r="D1071" s="313">
        <v>0</v>
      </c>
      <c r="E1071" s="176"/>
    </row>
    <row r="1072" s="163" customFormat="1" spans="1:5">
      <c r="A1072" s="181">
        <v>2170201</v>
      </c>
      <c r="B1072" s="338" t="s">
        <v>882</v>
      </c>
      <c r="C1072" s="309">
        <v>0</v>
      </c>
      <c r="D1072" s="310">
        <v>0</v>
      </c>
      <c r="E1072" s="114"/>
    </row>
    <row r="1073" s="163" customFormat="1" spans="1:5">
      <c r="A1073" s="181">
        <v>2170202</v>
      </c>
      <c r="B1073" s="338" t="s">
        <v>883</v>
      </c>
      <c r="C1073" s="309">
        <v>0</v>
      </c>
      <c r="D1073" s="310">
        <v>0</v>
      </c>
      <c r="E1073" s="114"/>
    </row>
    <row r="1074" s="163" customFormat="1" spans="1:5">
      <c r="A1074" s="181">
        <v>2170203</v>
      </c>
      <c r="B1074" s="338" t="s">
        <v>884</v>
      </c>
      <c r="C1074" s="309">
        <v>0</v>
      </c>
      <c r="D1074" s="310">
        <v>0</v>
      </c>
      <c r="E1074" s="114"/>
    </row>
    <row r="1075" s="163" customFormat="1" spans="1:5">
      <c r="A1075" s="181">
        <v>2170204</v>
      </c>
      <c r="B1075" s="338" t="s">
        <v>885</v>
      </c>
      <c r="C1075" s="309">
        <v>0</v>
      </c>
      <c r="D1075" s="310">
        <v>0</v>
      </c>
      <c r="E1075" s="114"/>
    </row>
    <row r="1076" s="163" customFormat="1" spans="1:5">
      <c r="A1076" s="181">
        <v>2170205</v>
      </c>
      <c r="B1076" s="338" t="s">
        <v>886</v>
      </c>
      <c r="C1076" s="309">
        <v>0</v>
      </c>
      <c r="D1076" s="310">
        <v>0</v>
      </c>
      <c r="E1076" s="114"/>
    </row>
    <row r="1077" s="163" customFormat="1" spans="1:5">
      <c r="A1077" s="181">
        <v>2170206</v>
      </c>
      <c r="B1077" s="338" t="s">
        <v>887</v>
      </c>
      <c r="C1077" s="309">
        <v>0</v>
      </c>
      <c r="D1077" s="310">
        <v>0</v>
      </c>
      <c r="E1077" s="114"/>
    </row>
    <row r="1078" s="163" customFormat="1" spans="1:5">
      <c r="A1078" s="181">
        <v>2170207</v>
      </c>
      <c r="B1078" s="338" t="s">
        <v>888</v>
      </c>
      <c r="C1078" s="309">
        <v>0</v>
      </c>
      <c r="D1078" s="310">
        <v>0</v>
      </c>
      <c r="E1078" s="114"/>
    </row>
    <row r="1079" s="163" customFormat="1" spans="1:5">
      <c r="A1079" s="181">
        <v>2170208</v>
      </c>
      <c r="B1079" s="338" t="s">
        <v>889</v>
      </c>
      <c r="C1079" s="309">
        <v>0</v>
      </c>
      <c r="D1079" s="310">
        <v>0</v>
      </c>
      <c r="E1079" s="114"/>
    </row>
    <row r="1080" s="163" customFormat="1" spans="1:5">
      <c r="A1080" s="181">
        <v>2170299</v>
      </c>
      <c r="B1080" s="338" t="s">
        <v>890</v>
      </c>
      <c r="C1080" s="309">
        <v>0</v>
      </c>
      <c r="D1080" s="310">
        <v>0</v>
      </c>
      <c r="E1080" s="114"/>
    </row>
    <row r="1081" s="207" customFormat="1" spans="1:5">
      <c r="A1081" s="188">
        <v>21703</v>
      </c>
      <c r="B1081" s="337" t="s">
        <v>891</v>
      </c>
      <c r="C1081" s="313">
        <v>0</v>
      </c>
      <c r="D1081" s="313">
        <v>0</v>
      </c>
      <c r="E1081" s="176"/>
    </row>
    <row r="1082" s="163" customFormat="1" spans="1:5">
      <c r="A1082" s="181">
        <v>2170301</v>
      </c>
      <c r="B1082" s="338" t="s">
        <v>892</v>
      </c>
      <c r="C1082" s="309">
        <v>0</v>
      </c>
      <c r="D1082" s="310">
        <v>0</v>
      </c>
      <c r="E1082" s="114"/>
    </row>
    <row r="1083" s="163" customFormat="1" spans="1:5">
      <c r="A1083" s="181">
        <v>2170302</v>
      </c>
      <c r="B1083" s="343" t="s">
        <v>893</v>
      </c>
      <c r="C1083" s="309">
        <v>0</v>
      </c>
      <c r="D1083" s="310">
        <v>0</v>
      </c>
      <c r="E1083" s="114"/>
    </row>
    <row r="1084" s="163" customFormat="1" spans="1:5">
      <c r="A1084" s="181">
        <v>2170303</v>
      </c>
      <c r="B1084" s="338" t="s">
        <v>894</v>
      </c>
      <c r="C1084" s="309">
        <v>0</v>
      </c>
      <c r="D1084" s="310">
        <v>0</v>
      </c>
      <c r="E1084" s="114"/>
    </row>
    <row r="1085" s="163" customFormat="1" spans="1:5">
      <c r="A1085" s="181">
        <v>2170304</v>
      </c>
      <c r="B1085" s="338" t="s">
        <v>895</v>
      </c>
      <c r="C1085" s="309">
        <v>0</v>
      </c>
      <c r="D1085" s="310">
        <v>0</v>
      </c>
      <c r="E1085" s="114"/>
    </row>
    <row r="1086" s="163" customFormat="1" spans="1:5">
      <c r="A1086" s="181">
        <v>2170399</v>
      </c>
      <c r="B1086" s="338" t="s">
        <v>896</v>
      </c>
      <c r="C1086" s="309">
        <v>0</v>
      </c>
      <c r="D1086" s="310">
        <v>0</v>
      </c>
      <c r="E1086" s="114"/>
    </row>
    <row r="1087" s="207" customFormat="1" spans="1:5">
      <c r="A1087" s="188">
        <v>21704</v>
      </c>
      <c r="B1087" s="337" t="s">
        <v>897</v>
      </c>
      <c r="C1087" s="313">
        <v>0</v>
      </c>
      <c r="D1087" s="313">
        <v>0</v>
      </c>
      <c r="E1087" s="176"/>
    </row>
    <row r="1088" s="163" customFormat="1" spans="1:5">
      <c r="A1088" s="181">
        <v>2170401</v>
      </c>
      <c r="B1088" s="338" t="s">
        <v>898</v>
      </c>
      <c r="C1088" s="309">
        <v>0</v>
      </c>
      <c r="D1088" s="310">
        <v>0</v>
      </c>
      <c r="E1088" s="114"/>
    </row>
    <row r="1089" s="163" customFormat="1" spans="1:5">
      <c r="A1089" s="181">
        <v>2170499</v>
      </c>
      <c r="B1089" s="338" t="s">
        <v>899</v>
      </c>
      <c r="C1089" s="309">
        <v>0</v>
      </c>
      <c r="D1089" s="310">
        <v>0</v>
      </c>
      <c r="E1089" s="114"/>
    </row>
    <row r="1090" s="207" customFormat="1" spans="1:5">
      <c r="A1090" s="188">
        <v>21799</v>
      </c>
      <c r="B1090" s="337" t="s">
        <v>900</v>
      </c>
      <c r="C1090" s="313">
        <v>0</v>
      </c>
      <c r="D1090" s="313">
        <v>0</v>
      </c>
      <c r="E1090" s="176"/>
    </row>
    <row r="1091" s="163" customFormat="1" spans="1:5">
      <c r="A1091" s="181">
        <v>2179902</v>
      </c>
      <c r="B1091" s="338" t="s">
        <v>901</v>
      </c>
      <c r="C1091" s="309">
        <v>0</v>
      </c>
      <c r="D1091" s="310">
        <v>0</v>
      </c>
      <c r="E1091" s="114"/>
    </row>
    <row r="1092" s="163" customFormat="1" spans="1:5">
      <c r="A1092" s="181">
        <v>2179999</v>
      </c>
      <c r="B1092" s="338" t="s">
        <v>902</v>
      </c>
      <c r="C1092" s="309">
        <v>0</v>
      </c>
      <c r="D1092" s="310">
        <v>0</v>
      </c>
      <c r="E1092" s="331"/>
    </row>
    <row r="1093" s="206" customFormat="1" spans="1:5">
      <c r="A1093" s="303">
        <v>219</v>
      </c>
      <c r="B1093" s="339" t="s">
        <v>903</v>
      </c>
      <c r="C1093" s="305">
        <v>0</v>
      </c>
      <c r="D1093" s="305">
        <v>0</v>
      </c>
      <c r="E1093" s="344"/>
    </row>
    <row r="1094" s="207" customFormat="1" spans="1:5">
      <c r="A1094" s="188">
        <v>21901</v>
      </c>
      <c r="B1094" s="337" t="s">
        <v>904</v>
      </c>
      <c r="C1094" s="313"/>
      <c r="D1094" s="340"/>
      <c r="E1094" s="330"/>
    </row>
    <row r="1095" s="207" customFormat="1" spans="1:5">
      <c r="A1095" s="188">
        <v>21902</v>
      </c>
      <c r="B1095" s="337" t="s">
        <v>905</v>
      </c>
      <c r="C1095" s="313"/>
      <c r="D1095" s="340"/>
      <c r="E1095" s="330"/>
    </row>
    <row r="1096" s="207" customFormat="1" spans="1:5">
      <c r="A1096" s="188">
        <v>21903</v>
      </c>
      <c r="B1096" s="337" t="s">
        <v>906</v>
      </c>
      <c r="C1096" s="313"/>
      <c r="D1096" s="340"/>
      <c r="E1096" s="330"/>
    </row>
    <row r="1097" s="207" customFormat="1" spans="1:5">
      <c r="A1097" s="188">
        <v>21904</v>
      </c>
      <c r="B1097" s="337" t="s">
        <v>907</v>
      </c>
      <c r="C1097" s="313"/>
      <c r="D1097" s="340"/>
      <c r="E1097" s="330"/>
    </row>
    <row r="1098" s="207" customFormat="1" spans="1:5">
      <c r="A1098" s="188">
        <v>21905</v>
      </c>
      <c r="B1098" s="337" t="s">
        <v>908</v>
      </c>
      <c r="C1098" s="313"/>
      <c r="D1098" s="340"/>
      <c r="E1098" s="330"/>
    </row>
    <row r="1099" s="207" customFormat="1" spans="1:5">
      <c r="A1099" s="188">
        <v>21906</v>
      </c>
      <c r="B1099" s="337" t="s">
        <v>684</v>
      </c>
      <c r="C1099" s="313"/>
      <c r="D1099" s="340"/>
      <c r="E1099" s="330"/>
    </row>
    <row r="1100" s="207" customFormat="1" spans="1:5">
      <c r="A1100" s="188">
        <v>21907</v>
      </c>
      <c r="B1100" s="337" t="s">
        <v>909</v>
      </c>
      <c r="C1100" s="313"/>
      <c r="D1100" s="340"/>
      <c r="E1100" s="330"/>
    </row>
    <row r="1101" s="207" customFormat="1" spans="1:5">
      <c r="A1101" s="188">
        <v>21908</v>
      </c>
      <c r="B1101" s="337" t="s">
        <v>910</v>
      </c>
      <c r="C1101" s="313"/>
      <c r="D1101" s="340"/>
      <c r="E1101" s="176"/>
    </row>
    <row r="1102" s="207" customFormat="1" spans="1:5">
      <c r="A1102" s="188">
        <v>21999</v>
      </c>
      <c r="B1102" s="337" t="s">
        <v>911</v>
      </c>
      <c r="C1102" s="313"/>
      <c r="D1102" s="340"/>
      <c r="E1102" s="176"/>
    </row>
    <row r="1103" s="206" customFormat="1" spans="1:5">
      <c r="A1103" s="303">
        <v>220</v>
      </c>
      <c r="B1103" s="339" t="s">
        <v>912</v>
      </c>
      <c r="C1103" s="305">
        <v>1341</v>
      </c>
      <c r="D1103" s="305">
        <v>382</v>
      </c>
      <c r="E1103" s="115">
        <f>(D1103-C1103)/C1103</f>
        <v>-0.715137956748695</v>
      </c>
    </row>
    <row r="1104" s="207" customFormat="1" spans="1:5">
      <c r="A1104" s="188">
        <v>22001</v>
      </c>
      <c r="B1104" s="337" t="s">
        <v>913</v>
      </c>
      <c r="C1104" s="313">
        <v>1341</v>
      </c>
      <c r="D1104" s="313">
        <v>382</v>
      </c>
      <c r="E1104" s="176">
        <f>(D1104-C1104)/C1104</f>
        <v>-0.715137956748695</v>
      </c>
    </row>
    <row r="1105" s="163" customFormat="1" spans="1:5">
      <c r="A1105" s="181">
        <v>2200101</v>
      </c>
      <c r="B1105" s="338" t="s">
        <v>78</v>
      </c>
      <c r="C1105" s="309">
        <v>389</v>
      </c>
      <c r="D1105" s="310">
        <v>382</v>
      </c>
      <c r="E1105" s="114">
        <f>(D1105-C1105)/C1105</f>
        <v>-0.0179948586118252</v>
      </c>
    </row>
    <row r="1106" s="163" customFormat="1" spans="1:5">
      <c r="A1106" s="181">
        <v>2200102</v>
      </c>
      <c r="B1106" s="338" t="s">
        <v>79</v>
      </c>
      <c r="C1106" s="309">
        <v>0</v>
      </c>
      <c r="D1106" s="310">
        <v>0</v>
      </c>
      <c r="E1106" s="114"/>
    </row>
    <row r="1107" s="163" customFormat="1" spans="1:5">
      <c r="A1107" s="181">
        <v>2200103</v>
      </c>
      <c r="B1107" s="338" t="s">
        <v>80</v>
      </c>
      <c r="C1107" s="309">
        <v>0</v>
      </c>
      <c r="D1107" s="310">
        <v>0</v>
      </c>
      <c r="E1107" s="114"/>
    </row>
    <row r="1108" s="163" customFormat="1" spans="1:5">
      <c r="A1108" s="181">
        <v>2200104</v>
      </c>
      <c r="B1108" s="338" t="s">
        <v>914</v>
      </c>
      <c r="C1108" s="309">
        <v>0</v>
      </c>
      <c r="D1108" s="310">
        <v>0</v>
      </c>
      <c r="E1108" s="114"/>
    </row>
    <row r="1109" s="163" customFormat="1" spans="1:5">
      <c r="A1109" s="181">
        <v>2200106</v>
      </c>
      <c r="B1109" s="338" t="s">
        <v>915</v>
      </c>
      <c r="C1109" s="309">
        <v>0</v>
      </c>
      <c r="D1109" s="310">
        <v>0</v>
      </c>
      <c r="E1109" s="114"/>
    </row>
    <row r="1110" s="163" customFormat="1" spans="1:5">
      <c r="A1110" s="181">
        <v>2200107</v>
      </c>
      <c r="B1110" s="338" t="s">
        <v>916</v>
      </c>
      <c r="C1110" s="309">
        <v>0</v>
      </c>
      <c r="D1110" s="310">
        <v>0</v>
      </c>
      <c r="E1110" s="114"/>
    </row>
    <row r="1111" s="163" customFormat="1" spans="1:5">
      <c r="A1111" s="181">
        <v>2200108</v>
      </c>
      <c r="B1111" s="338" t="s">
        <v>917</v>
      </c>
      <c r="C1111" s="309">
        <v>0</v>
      </c>
      <c r="D1111" s="310">
        <v>0</v>
      </c>
      <c r="E1111" s="114"/>
    </row>
    <row r="1112" s="163" customFormat="1" spans="1:5">
      <c r="A1112" s="181">
        <v>2200109</v>
      </c>
      <c r="B1112" s="338" t="s">
        <v>918</v>
      </c>
      <c r="C1112" s="309">
        <v>0</v>
      </c>
      <c r="D1112" s="310">
        <v>0</v>
      </c>
      <c r="E1112" s="114"/>
    </row>
    <row r="1113" s="163" customFormat="1" spans="1:5">
      <c r="A1113" s="181">
        <v>2200112</v>
      </c>
      <c r="B1113" s="338" t="s">
        <v>919</v>
      </c>
      <c r="C1113" s="309">
        <v>0</v>
      </c>
      <c r="D1113" s="310">
        <v>0</v>
      </c>
      <c r="E1113" s="114"/>
    </row>
    <row r="1114" s="163" customFormat="1" spans="1:5">
      <c r="A1114" s="181">
        <v>2200113</v>
      </c>
      <c r="B1114" s="338" t="s">
        <v>920</v>
      </c>
      <c r="C1114" s="309">
        <v>0</v>
      </c>
      <c r="D1114" s="310">
        <v>0</v>
      </c>
      <c r="E1114" s="114"/>
    </row>
    <row r="1115" s="163" customFormat="1" spans="1:5">
      <c r="A1115" s="181">
        <v>2200114</v>
      </c>
      <c r="B1115" s="338" t="s">
        <v>921</v>
      </c>
      <c r="C1115" s="309">
        <v>0</v>
      </c>
      <c r="D1115" s="310">
        <v>0</v>
      </c>
      <c r="E1115" s="114"/>
    </row>
    <row r="1116" s="163" customFormat="1" spans="1:5">
      <c r="A1116" s="181">
        <v>2200115</v>
      </c>
      <c r="B1116" s="338" t="s">
        <v>922</v>
      </c>
      <c r="C1116" s="309">
        <v>0</v>
      </c>
      <c r="D1116" s="310">
        <v>0</v>
      </c>
      <c r="E1116" s="114"/>
    </row>
    <row r="1117" s="163" customFormat="1" spans="1:5">
      <c r="A1117" s="181">
        <v>2200116</v>
      </c>
      <c r="B1117" s="338" t="s">
        <v>923</v>
      </c>
      <c r="C1117" s="309">
        <v>0</v>
      </c>
      <c r="D1117" s="310">
        <v>0</v>
      </c>
      <c r="E1117" s="114"/>
    </row>
    <row r="1118" s="163" customFormat="1" spans="1:5">
      <c r="A1118" s="181">
        <v>2200119</v>
      </c>
      <c r="B1118" s="338" t="s">
        <v>924</v>
      </c>
      <c r="C1118" s="309">
        <v>0</v>
      </c>
      <c r="D1118" s="310">
        <v>0</v>
      </c>
      <c r="E1118" s="114"/>
    </row>
    <row r="1119" s="163" customFormat="1" spans="1:5">
      <c r="A1119" s="181">
        <v>2200120</v>
      </c>
      <c r="B1119" s="338" t="s">
        <v>925</v>
      </c>
      <c r="C1119" s="309">
        <v>0</v>
      </c>
      <c r="D1119" s="310">
        <v>0</v>
      </c>
      <c r="E1119" s="114"/>
    </row>
    <row r="1120" s="163" customFormat="1" spans="1:5">
      <c r="A1120" s="181">
        <v>2200121</v>
      </c>
      <c r="B1120" s="338" t="s">
        <v>926</v>
      </c>
      <c r="C1120" s="309">
        <v>0</v>
      </c>
      <c r="D1120" s="310">
        <v>0</v>
      </c>
      <c r="E1120" s="114"/>
    </row>
    <row r="1121" s="163" customFormat="1" spans="1:5">
      <c r="A1121" s="181">
        <v>2200122</v>
      </c>
      <c r="B1121" s="338" t="s">
        <v>927</v>
      </c>
      <c r="C1121" s="309">
        <v>0</v>
      </c>
      <c r="D1121" s="310">
        <v>0</v>
      </c>
      <c r="E1121" s="114"/>
    </row>
    <row r="1122" s="163" customFormat="1" spans="1:5">
      <c r="A1122" s="181">
        <v>2200123</v>
      </c>
      <c r="B1122" s="338" t="s">
        <v>928</v>
      </c>
      <c r="C1122" s="309">
        <v>0</v>
      </c>
      <c r="D1122" s="310">
        <v>0</v>
      </c>
      <c r="E1122" s="114"/>
    </row>
    <row r="1123" s="163" customFormat="1" spans="1:5">
      <c r="A1123" s="181">
        <v>2200124</v>
      </c>
      <c r="B1123" s="338" t="s">
        <v>929</v>
      </c>
      <c r="C1123" s="309">
        <v>0</v>
      </c>
      <c r="D1123" s="310">
        <v>0</v>
      </c>
      <c r="E1123" s="114"/>
    </row>
    <row r="1124" s="163" customFormat="1" spans="1:5">
      <c r="A1124" s="181">
        <v>2200125</v>
      </c>
      <c r="B1124" s="338" t="s">
        <v>930</v>
      </c>
      <c r="C1124" s="309">
        <v>0</v>
      </c>
      <c r="D1124" s="310">
        <v>0</v>
      </c>
      <c r="E1124" s="114"/>
    </row>
    <row r="1125" s="163" customFormat="1" spans="1:5">
      <c r="A1125" s="181">
        <v>2200126</v>
      </c>
      <c r="B1125" s="338" t="s">
        <v>931</v>
      </c>
      <c r="C1125" s="309">
        <v>0</v>
      </c>
      <c r="D1125" s="310">
        <v>0</v>
      </c>
      <c r="E1125" s="114"/>
    </row>
    <row r="1126" s="163" customFormat="1" spans="1:5">
      <c r="A1126" s="181">
        <v>2200127</v>
      </c>
      <c r="B1126" s="338" t="s">
        <v>932</v>
      </c>
      <c r="C1126" s="309">
        <v>0</v>
      </c>
      <c r="D1126" s="310">
        <v>0</v>
      </c>
      <c r="E1126" s="114"/>
    </row>
    <row r="1127" s="163" customFormat="1" spans="1:5">
      <c r="A1127" s="181">
        <v>2200128</v>
      </c>
      <c r="B1127" s="338" t="s">
        <v>933</v>
      </c>
      <c r="C1127" s="309">
        <v>0</v>
      </c>
      <c r="D1127" s="310">
        <v>0</v>
      </c>
      <c r="E1127" s="114"/>
    </row>
    <row r="1128" s="163" customFormat="1" spans="1:5">
      <c r="A1128" s="181">
        <v>2200129</v>
      </c>
      <c r="B1128" s="338" t="s">
        <v>934</v>
      </c>
      <c r="C1128" s="309">
        <v>0</v>
      </c>
      <c r="D1128" s="310">
        <v>0</v>
      </c>
      <c r="E1128" s="114"/>
    </row>
    <row r="1129" s="163" customFormat="1" spans="1:5">
      <c r="A1129" s="181">
        <v>2200150</v>
      </c>
      <c r="B1129" s="338" t="s">
        <v>87</v>
      </c>
      <c r="C1129" s="309">
        <v>12</v>
      </c>
      <c r="D1129" s="310">
        <v>0</v>
      </c>
      <c r="E1129" s="114">
        <f>(D1129-C1129)/C1129</f>
        <v>-1</v>
      </c>
    </row>
    <row r="1130" s="163" customFormat="1" spans="1:5">
      <c r="A1130" s="181">
        <v>2200199</v>
      </c>
      <c r="B1130" s="338" t="s">
        <v>935</v>
      </c>
      <c r="C1130" s="309">
        <v>940</v>
      </c>
      <c r="D1130" s="310">
        <v>0</v>
      </c>
      <c r="E1130" s="114">
        <f>(D1130-C1130)/C1130</f>
        <v>-1</v>
      </c>
    </row>
    <row r="1131" s="207" customFormat="1" spans="1:5">
      <c r="A1131" s="188">
        <v>22005</v>
      </c>
      <c r="B1131" s="337" t="s">
        <v>936</v>
      </c>
      <c r="C1131" s="313">
        <v>0</v>
      </c>
      <c r="D1131" s="313">
        <v>0</v>
      </c>
      <c r="E1131" s="176"/>
    </row>
    <row r="1132" s="163" customFormat="1" spans="1:5">
      <c r="A1132" s="181">
        <v>2200501</v>
      </c>
      <c r="B1132" s="338" t="s">
        <v>78</v>
      </c>
      <c r="C1132" s="309">
        <v>0</v>
      </c>
      <c r="D1132" s="310">
        <v>0</v>
      </c>
      <c r="E1132" s="114"/>
    </row>
    <row r="1133" s="163" customFormat="1" spans="1:5">
      <c r="A1133" s="181">
        <v>2200502</v>
      </c>
      <c r="B1133" s="338" t="s">
        <v>79</v>
      </c>
      <c r="C1133" s="309">
        <v>0</v>
      </c>
      <c r="D1133" s="310">
        <v>0</v>
      </c>
      <c r="E1133" s="114"/>
    </row>
    <row r="1134" s="163" customFormat="1" spans="1:5">
      <c r="A1134" s="181">
        <v>2200503</v>
      </c>
      <c r="B1134" s="338" t="s">
        <v>80</v>
      </c>
      <c r="C1134" s="309">
        <v>0</v>
      </c>
      <c r="D1134" s="310">
        <v>0</v>
      </c>
      <c r="E1134" s="114"/>
    </row>
    <row r="1135" s="163" customFormat="1" spans="1:5">
      <c r="A1135" s="181">
        <v>2200504</v>
      </c>
      <c r="B1135" s="338" t="s">
        <v>937</v>
      </c>
      <c r="C1135" s="309">
        <v>0</v>
      </c>
      <c r="D1135" s="310">
        <v>0</v>
      </c>
      <c r="E1135" s="114"/>
    </row>
    <row r="1136" s="163" customFormat="1" spans="1:5">
      <c r="A1136" s="181">
        <v>2200506</v>
      </c>
      <c r="B1136" s="338" t="s">
        <v>938</v>
      </c>
      <c r="C1136" s="309">
        <v>0</v>
      </c>
      <c r="D1136" s="310">
        <v>0</v>
      </c>
      <c r="E1136" s="114"/>
    </row>
    <row r="1137" s="163" customFormat="1" spans="1:5">
      <c r="A1137" s="181">
        <v>2200507</v>
      </c>
      <c r="B1137" s="338" t="s">
        <v>939</v>
      </c>
      <c r="C1137" s="309">
        <v>0</v>
      </c>
      <c r="D1137" s="310">
        <v>0</v>
      </c>
      <c r="E1137" s="114"/>
    </row>
    <row r="1138" s="163" customFormat="1" spans="1:5">
      <c r="A1138" s="181">
        <v>2200508</v>
      </c>
      <c r="B1138" s="338" t="s">
        <v>940</v>
      </c>
      <c r="C1138" s="309">
        <v>0</v>
      </c>
      <c r="D1138" s="310">
        <v>0</v>
      </c>
      <c r="E1138" s="114"/>
    </row>
    <row r="1139" s="163" customFormat="1" spans="1:5">
      <c r="A1139" s="181">
        <v>2200509</v>
      </c>
      <c r="B1139" s="338" t="s">
        <v>941</v>
      </c>
      <c r="C1139" s="309">
        <v>0</v>
      </c>
      <c r="D1139" s="310">
        <v>0</v>
      </c>
      <c r="E1139" s="114"/>
    </row>
    <row r="1140" s="163" customFormat="1" spans="1:5">
      <c r="A1140" s="181">
        <v>2200510</v>
      </c>
      <c r="B1140" s="338" t="s">
        <v>942</v>
      </c>
      <c r="C1140" s="309">
        <v>0</v>
      </c>
      <c r="D1140" s="310">
        <v>0</v>
      </c>
      <c r="E1140" s="114"/>
    </row>
    <row r="1141" s="163" customFormat="1" spans="1:5">
      <c r="A1141" s="181">
        <v>2200511</v>
      </c>
      <c r="B1141" s="338" t="s">
        <v>943</v>
      </c>
      <c r="C1141" s="309">
        <v>0</v>
      </c>
      <c r="D1141" s="310">
        <v>0</v>
      </c>
      <c r="E1141" s="114"/>
    </row>
    <row r="1142" s="163" customFormat="1" spans="1:5">
      <c r="A1142" s="181">
        <v>2200512</v>
      </c>
      <c r="B1142" s="338" t="s">
        <v>944</v>
      </c>
      <c r="C1142" s="309">
        <v>0</v>
      </c>
      <c r="D1142" s="310">
        <v>0</v>
      </c>
      <c r="E1142" s="114"/>
    </row>
    <row r="1143" s="163" customFormat="1" spans="1:5">
      <c r="A1143" s="181">
        <v>2200513</v>
      </c>
      <c r="B1143" s="338" t="s">
        <v>945</v>
      </c>
      <c r="C1143" s="309">
        <v>0</v>
      </c>
      <c r="D1143" s="310">
        <v>0</v>
      </c>
      <c r="E1143" s="114"/>
    </row>
    <row r="1144" s="163" customFormat="1" spans="1:5">
      <c r="A1144" s="181">
        <v>2200514</v>
      </c>
      <c r="B1144" s="338" t="s">
        <v>946</v>
      </c>
      <c r="C1144" s="309">
        <v>0</v>
      </c>
      <c r="D1144" s="310">
        <v>0</v>
      </c>
      <c r="E1144" s="114"/>
    </row>
    <row r="1145" s="163" customFormat="1" spans="1:5">
      <c r="A1145" s="181">
        <v>2200599</v>
      </c>
      <c r="B1145" s="338" t="s">
        <v>947</v>
      </c>
      <c r="C1145" s="309">
        <v>0</v>
      </c>
      <c r="D1145" s="310">
        <v>0</v>
      </c>
      <c r="E1145" s="114"/>
    </row>
    <row r="1146" s="207" customFormat="1" spans="1:5">
      <c r="A1146" s="188">
        <v>22099</v>
      </c>
      <c r="B1146" s="337" t="s">
        <v>948</v>
      </c>
      <c r="C1146" s="313">
        <v>0</v>
      </c>
      <c r="D1146" s="313">
        <v>0</v>
      </c>
      <c r="E1146" s="176"/>
    </row>
    <row r="1147" s="163" customFormat="1" spans="1:5">
      <c r="A1147" s="181">
        <v>2209999</v>
      </c>
      <c r="B1147" s="338" t="s">
        <v>949</v>
      </c>
      <c r="C1147" s="332"/>
      <c r="D1147" s="333"/>
      <c r="E1147" s="114"/>
    </row>
    <row r="1148" s="206" customFormat="1" spans="1:5">
      <c r="A1148" s="345">
        <v>221</v>
      </c>
      <c r="B1148" s="346" t="s">
        <v>950</v>
      </c>
      <c r="C1148" s="347">
        <v>4688</v>
      </c>
      <c r="D1148" s="347">
        <v>4418</v>
      </c>
      <c r="E1148" s="115">
        <f>(D1148-C1148)/C1148</f>
        <v>-0.0575938566552901</v>
      </c>
    </row>
    <row r="1149" s="207" customFormat="1" spans="1:5">
      <c r="A1149" s="348">
        <v>22101</v>
      </c>
      <c r="B1149" s="349" t="s">
        <v>951</v>
      </c>
      <c r="C1149" s="350">
        <v>1160</v>
      </c>
      <c r="D1149" s="350">
        <v>4291</v>
      </c>
      <c r="E1149" s="176">
        <f>(D1149-C1149)/C1149</f>
        <v>2.69913793103448</v>
      </c>
    </row>
    <row r="1150" s="163" customFormat="1" spans="1:5">
      <c r="A1150" s="351">
        <v>2210101</v>
      </c>
      <c r="B1150" s="352" t="s">
        <v>952</v>
      </c>
      <c r="C1150" s="353">
        <v>0</v>
      </c>
      <c r="D1150" s="354">
        <v>3131</v>
      </c>
      <c r="E1150" s="114"/>
    </row>
    <row r="1151" s="163" customFormat="1" spans="1:5">
      <c r="A1151" s="351">
        <v>2210102</v>
      </c>
      <c r="B1151" s="352" t="s">
        <v>953</v>
      </c>
      <c r="C1151" s="353">
        <v>0</v>
      </c>
      <c r="D1151" s="354">
        <v>0</v>
      </c>
      <c r="E1151" s="114"/>
    </row>
    <row r="1152" s="163" customFormat="1" spans="1:5">
      <c r="A1152" s="351">
        <v>2210103</v>
      </c>
      <c r="B1152" s="352" t="s">
        <v>954</v>
      </c>
      <c r="C1152" s="353">
        <v>1160</v>
      </c>
      <c r="D1152" s="354">
        <v>1160</v>
      </c>
      <c r="E1152" s="114">
        <f>(D1152-C1152)/C1152</f>
        <v>0</v>
      </c>
    </row>
    <row r="1153" s="163" customFormat="1" spans="1:5">
      <c r="A1153" s="351">
        <v>2210104</v>
      </c>
      <c r="B1153" s="352" t="s">
        <v>955</v>
      </c>
      <c r="C1153" s="353">
        <v>0</v>
      </c>
      <c r="D1153" s="354">
        <v>0</v>
      </c>
      <c r="E1153" s="114"/>
    </row>
    <row r="1154" s="163" customFormat="1" spans="1:5">
      <c r="A1154" s="351">
        <v>2210105</v>
      </c>
      <c r="B1154" s="352" t="s">
        <v>956</v>
      </c>
      <c r="C1154" s="353">
        <v>0</v>
      </c>
      <c r="D1154" s="354">
        <v>0</v>
      </c>
      <c r="E1154" s="114"/>
    </row>
    <row r="1155" s="163" customFormat="1" spans="1:5">
      <c r="A1155" s="351">
        <v>2210106</v>
      </c>
      <c r="B1155" s="352" t="s">
        <v>957</v>
      </c>
      <c r="C1155" s="353">
        <v>0</v>
      </c>
      <c r="D1155" s="354">
        <v>0</v>
      </c>
      <c r="E1155" s="114"/>
    </row>
    <row r="1156" s="163" customFormat="1" spans="1:5">
      <c r="A1156" s="351">
        <v>2210107</v>
      </c>
      <c r="B1156" s="352" t="s">
        <v>958</v>
      </c>
      <c r="C1156" s="353">
        <v>0</v>
      </c>
      <c r="D1156" s="354">
        <v>0</v>
      </c>
      <c r="E1156" s="114"/>
    </row>
    <row r="1157" s="163" customFormat="1" spans="1:5">
      <c r="A1157" s="351">
        <v>2210108</v>
      </c>
      <c r="B1157" s="352" t="s">
        <v>959</v>
      </c>
      <c r="C1157" s="353">
        <v>0</v>
      </c>
      <c r="D1157" s="354">
        <v>0</v>
      </c>
      <c r="E1157" s="114"/>
    </row>
    <row r="1158" s="163" customFormat="1" spans="1:5">
      <c r="A1158" s="351">
        <v>2210109</v>
      </c>
      <c r="B1158" s="352" t="s">
        <v>960</v>
      </c>
      <c r="C1158" s="353">
        <v>0</v>
      </c>
      <c r="D1158" s="354">
        <v>0</v>
      </c>
      <c r="E1158" s="114"/>
    </row>
    <row r="1159" s="163" customFormat="1" spans="1:5">
      <c r="A1159" s="351">
        <v>2210110</v>
      </c>
      <c r="B1159" s="352" t="s">
        <v>961</v>
      </c>
      <c r="C1159" s="353"/>
      <c r="D1159" s="354"/>
      <c r="E1159" s="114"/>
    </row>
    <row r="1160" s="163" customFormat="1" spans="1:5">
      <c r="A1160" s="351">
        <v>2210199</v>
      </c>
      <c r="B1160" s="352" t="s">
        <v>962</v>
      </c>
      <c r="C1160" s="353">
        <v>0</v>
      </c>
      <c r="D1160" s="355">
        <v>0</v>
      </c>
      <c r="E1160" s="114"/>
    </row>
    <row r="1161" s="207" customFormat="1" spans="1:5">
      <c r="A1161" s="348">
        <v>22102</v>
      </c>
      <c r="B1161" s="349" t="s">
        <v>963</v>
      </c>
      <c r="C1161" s="350">
        <v>3064</v>
      </c>
      <c r="D1161" s="350">
        <v>0</v>
      </c>
      <c r="E1161" s="176">
        <f>(D1161-C1161)/C1161</f>
        <v>-1</v>
      </c>
    </row>
    <row r="1162" s="163" customFormat="1" spans="1:5">
      <c r="A1162" s="351">
        <v>2210201</v>
      </c>
      <c r="B1162" s="352" t="s">
        <v>964</v>
      </c>
      <c r="C1162" s="353">
        <v>3064</v>
      </c>
      <c r="D1162" s="354">
        <v>0</v>
      </c>
      <c r="E1162" s="114">
        <f>(D1162-C1162)/C1162</f>
        <v>-1</v>
      </c>
    </row>
    <row r="1163" s="163" customFormat="1" spans="1:5">
      <c r="A1163" s="351">
        <v>2210202</v>
      </c>
      <c r="B1163" s="352" t="s">
        <v>965</v>
      </c>
      <c r="C1163" s="353">
        <v>0</v>
      </c>
      <c r="D1163" s="354">
        <v>0</v>
      </c>
      <c r="E1163" s="114"/>
    </row>
    <row r="1164" s="163" customFormat="1" spans="1:5">
      <c r="A1164" s="351">
        <v>2210203</v>
      </c>
      <c r="B1164" s="352" t="s">
        <v>966</v>
      </c>
      <c r="C1164" s="353">
        <v>0</v>
      </c>
      <c r="D1164" s="355">
        <v>0</v>
      </c>
      <c r="E1164" s="114"/>
    </row>
    <row r="1165" s="207" customFormat="1" spans="1:5">
      <c r="A1165" s="348">
        <v>22103</v>
      </c>
      <c r="B1165" s="349" t="s">
        <v>967</v>
      </c>
      <c r="C1165" s="350">
        <v>464</v>
      </c>
      <c r="D1165" s="350">
        <v>127</v>
      </c>
      <c r="E1165" s="176">
        <f>(D1165-C1165)/C1165</f>
        <v>-0.726293103448276</v>
      </c>
    </row>
    <row r="1166" s="163" customFormat="1" spans="1:5">
      <c r="A1166" s="351">
        <v>2210301</v>
      </c>
      <c r="B1166" s="352" t="s">
        <v>968</v>
      </c>
      <c r="C1166" s="353">
        <v>0</v>
      </c>
      <c r="D1166" s="354">
        <v>0</v>
      </c>
      <c r="E1166" s="114"/>
    </row>
    <row r="1167" s="163" customFormat="1" spans="1:5">
      <c r="A1167" s="351">
        <v>2210302</v>
      </c>
      <c r="B1167" s="352" t="s">
        <v>969</v>
      </c>
      <c r="C1167" s="353">
        <v>0</v>
      </c>
      <c r="D1167" s="354">
        <v>0</v>
      </c>
      <c r="E1167" s="114"/>
    </row>
    <row r="1168" s="163" customFormat="1" spans="1:5">
      <c r="A1168" s="351">
        <v>2210399</v>
      </c>
      <c r="B1168" s="352" t="s">
        <v>970</v>
      </c>
      <c r="C1168" s="353">
        <v>464</v>
      </c>
      <c r="D1168" s="354">
        <v>127</v>
      </c>
      <c r="E1168" s="114">
        <f>(D1168-C1168)/C1168</f>
        <v>-0.726293103448276</v>
      </c>
    </row>
    <row r="1169" s="206" customFormat="1" spans="1:5">
      <c r="A1169" s="303">
        <v>222</v>
      </c>
      <c r="B1169" s="339" t="s">
        <v>971</v>
      </c>
      <c r="C1169" s="305">
        <v>0</v>
      </c>
      <c r="D1169" s="305">
        <v>0</v>
      </c>
      <c r="E1169" s="115"/>
    </row>
    <row r="1170" s="207" customFormat="1" spans="1:5">
      <c r="A1170" s="188">
        <v>22201</v>
      </c>
      <c r="B1170" s="337" t="s">
        <v>972</v>
      </c>
      <c r="C1170" s="313">
        <v>0</v>
      </c>
      <c r="D1170" s="313">
        <v>0</v>
      </c>
      <c r="E1170" s="176"/>
    </row>
    <row r="1171" s="163" customFormat="1" spans="1:5">
      <c r="A1171" s="181">
        <v>2220101</v>
      </c>
      <c r="B1171" s="338" t="s">
        <v>78</v>
      </c>
      <c r="C1171" s="309">
        <v>0</v>
      </c>
      <c r="D1171" s="310">
        <v>0</v>
      </c>
      <c r="E1171" s="114"/>
    </row>
    <row r="1172" s="163" customFormat="1" spans="1:5">
      <c r="A1172" s="181">
        <v>2220102</v>
      </c>
      <c r="B1172" s="338" t="s">
        <v>79</v>
      </c>
      <c r="C1172" s="309">
        <v>0</v>
      </c>
      <c r="D1172" s="310">
        <v>0</v>
      </c>
      <c r="E1172" s="114"/>
    </row>
    <row r="1173" s="163" customFormat="1" spans="1:5">
      <c r="A1173" s="181">
        <v>2220103</v>
      </c>
      <c r="B1173" s="338" t="s">
        <v>80</v>
      </c>
      <c r="C1173" s="309">
        <v>0</v>
      </c>
      <c r="D1173" s="310">
        <v>0</v>
      </c>
      <c r="E1173" s="114"/>
    </row>
    <row r="1174" s="163" customFormat="1" spans="1:5">
      <c r="A1174" s="181">
        <v>2220104</v>
      </c>
      <c r="B1174" s="338" t="s">
        <v>973</v>
      </c>
      <c r="C1174" s="309">
        <v>0</v>
      </c>
      <c r="D1174" s="310">
        <v>0</v>
      </c>
      <c r="E1174" s="114"/>
    </row>
    <row r="1175" s="163" customFormat="1" spans="1:5">
      <c r="A1175" s="181">
        <v>2220105</v>
      </c>
      <c r="B1175" s="338" t="s">
        <v>974</v>
      </c>
      <c r="C1175" s="309">
        <v>0</v>
      </c>
      <c r="D1175" s="310">
        <v>0</v>
      </c>
      <c r="E1175" s="114"/>
    </row>
    <row r="1176" s="163" customFormat="1" spans="1:5">
      <c r="A1176" s="181">
        <v>2220106</v>
      </c>
      <c r="B1176" s="338" t="s">
        <v>975</v>
      </c>
      <c r="C1176" s="309">
        <v>0</v>
      </c>
      <c r="D1176" s="310">
        <v>0</v>
      </c>
      <c r="E1176" s="114"/>
    </row>
    <row r="1177" s="163" customFormat="1" spans="1:5">
      <c r="A1177" s="181">
        <v>2220107</v>
      </c>
      <c r="B1177" s="338" t="s">
        <v>976</v>
      </c>
      <c r="C1177" s="309">
        <v>0</v>
      </c>
      <c r="D1177" s="310">
        <v>0</v>
      </c>
      <c r="E1177" s="114"/>
    </row>
    <row r="1178" s="163" customFormat="1" spans="1:5">
      <c r="A1178" s="181">
        <v>2220112</v>
      </c>
      <c r="B1178" s="338" t="s">
        <v>977</v>
      </c>
      <c r="C1178" s="309">
        <v>0</v>
      </c>
      <c r="D1178" s="310">
        <v>0</v>
      </c>
      <c r="E1178" s="114"/>
    </row>
    <row r="1179" s="163" customFormat="1" spans="1:5">
      <c r="A1179" s="181">
        <v>2220113</v>
      </c>
      <c r="B1179" s="338" t="s">
        <v>978</v>
      </c>
      <c r="C1179" s="309">
        <v>0</v>
      </c>
      <c r="D1179" s="310">
        <v>0</v>
      </c>
      <c r="E1179" s="114"/>
    </row>
    <row r="1180" s="163" customFormat="1" spans="1:5">
      <c r="A1180" s="181">
        <v>2220114</v>
      </c>
      <c r="B1180" s="338" t="s">
        <v>979</v>
      </c>
      <c r="C1180" s="309">
        <v>0</v>
      </c>
      <c r="D1180" s="310">
        <v>0</v>
      </c>
      <c r="E1180" s="114"/>
    </row>
    <row r="1181" s="163" customFormat="1" spans="1:5">
      <c r="A1181" s="181">
        <v>2220115</v>
      </c>
      <c r="B1181" s="338" t="s">
        <v>980</v>
      </c>
      <c r="C1181" s="309">
        <v>0</v>
      </c>
      <c r="D1181" s="310">
        <v>0</v>
      </c>
      <c r="E1181" s="114"/>
    </row>
    <row r="1182" s="163" customFormat="1" spans="1:5">
      <c r="A1182" s="181">
        <v>2220118</v>
      </c>
      <c r="B1182" s="338" t="s">
        <v>981</v>
      </c>
      <c r="C1182" s="309">
        <v>0</v>
      </c>
      <c r="D1182" s="310">
        <v>0</v>
      </c>
      <c r="E1182" s="114"/>
    </row>
    <row r="1183" s="163" customFormat="1" spans="1:5">
      <c r="A1183" s="181">
        <v>2220119</v>
      </c>
      <c r="B1183" s="338" t="s">
        <v>982</v>
      </c>
      <c r="C1183" s="309">
        <v>0</v>
      </c>
      <c r="D1183" s="310">
        <v>0</v>
      </c>
      <c r="E1183" s="114"/>
    </row>
    <row r="1184" s="163" customFormat="1" spans="1:5">
      <c r="A1184" s="181">
        <v>2220120</v>
      </c>
      <c r="B1184" s="338" t="s">
        <v>983</v>
      </c>
      <c r="C1184" s="309">
        <v>0</v>
      </c>
      <c r="D1184" s="310">
        <v>0</v>
      </c>
      <c r="E1184" s="114"/>
    </row>
    <row r="1185" s="163" customFormat="1" spans="1:5">
      <c r="A1185" s="181">
        <v>2220121</v>
      </c>
      <c r="B1185" s="338" t="s">
        <v>984</v>
      </c>
      <c r="C1185" s="309">
        <v>0</v>
      </c>
      <c r="D1185" s="310">
        <v>0</v>
      </c>
      <c r="E1185" s="114"/>
    </row>
    <row r="1186" s="163" customFormat="1" spans="1:5">
      <c r="A1186" s="181">
        <v>2220150</v>
      </c>
      <c r="B1186" s="338" t="s">
        <v>87</v>
      </c>
      <c r="C1186" s="309">
        <v>0</v>
      </c>
      <c r="D1186" s="310">
        <v>0</v>
      </c>
      <c r="E1186" s="114"/>
    </row>
    <row r="1187" s="163" customFormat="1" spans="1:5">
      <c r="A1187" s="181">
        <v>2220199</v>
      </c>
      <c r="B1187" s="338" t="s">
        <v>985</v>
      </c>
      <c r="C1187" s="309">
        <v>0</v>
      </c>
      <c r="D1187" s="310">
        <v>0</v>
      </c>
      <c r="E1187" s="114"/>
    </row>
    <row r="1188" s="207" customFormat="1" spans="1:5">
      <c r="A1188" s="188">
        <v>22203</v>
      </c>
      <c r="B1188" s="337" t="s">
        <v>986</v>
      </c>
      <c r="C1188" s="313">
        <v>0</v>
      </c>
      <c r="D1188" s="313">
        <v>0</v>
      </c>
      <c r="E1188" s="176"/>
    </row>
    <row r="1189" s="163" customFormat="1" spans="1:5">
      <c r="A1189" s="181">
        <v>2220301</v>
      </c>
      <c r="B1189" s="338" t="s">
        <v>987</v>
      </c>
      <c r="C1189" s="309">
        <v>0</v>
      </c>
      <c r="D1189" s="310">
        <v>0</v>
      </c>
      <c r="E1189" s="114"/>
    </row>
    <row r="1190" s="163" customFormat="1" spans="1:5">
      <c r="A1190" s="181">
        <v>2220303</v>
      </c>
      <c r="B1190" s="338" t="s">
        <v>988</v>
      </c>
      <c r="C1190" s="309">
        <v>0</v>
      </c>
      <c r="D1190" s="310">
        <v>0</v>
      </c>
      <c r="E1190" s="114"/>
    </row>
    <row r="1191" s="163" customFormat="1" spans="1:5">
      <c r="A1191" s="181">
        <v>2220304</v>
      </c>
      <c r="B1191" s="338" t="s">
        <v>989</v>
      </c>
      <c r="C1191" s="309">
        <v>0</v>
      </c>
      <c r="D1191" s="310">
        <v>0</v>
      </c>
      <c r="E1191" s="114"/>
    </row>
    <row r="1192" s="163" customFormat="1" spans="1:5">
      <c r="A1192" s="181">
        <v>2220305</v>
      </c>
      <c r="B1192" s="338" t="s">
        <v>990</v>
      </c>
      <c r="C1192" s="309">
        <v>0</v>
      </c>
      <c r="D1192" s="310">
        <v>0</v>
      </c>
      <c r="E1192" s="114"/>
    </row>
    <row r="1193" s="163" customFormat="1" spans="1:5">
      <c r="A1193" s="181">
        <v>2220399</v>
      </c>
      <c r="B1193" s="338" t="s">
        <v>991</v>
      </c>
      <c r="C1193" s="309">
        <v>0</v>
      </c>
      <c r="D1193" s="310">
        <v>0</v>
      </c>
      <c r="E1193" s="114"/>
    </row>
    <row r="1194" s="207" customFormat="1" spans="1:5">
      <c r="A1194" s="188">
        <v>22204</v>
      </c>
      <c r="B1194" s="337" t="s">
        <v>992</v>
      </c>
      <c r="C1194" s="313">
        <v>0</v>
      </c>
      <c r="D1194" s="313">
        <v>0</v>
      </c>
      <c r="E1194" s="176"/>
    </row>
    <row r="1195" s="163" customFormat="1" spans="1:5">
      <c r="A1195" s="181">
        <v>2220401</v>
      </c>
      <c r="B1195" s="338" t="s">
        <v>993</v>
      </c>
      <c r="C1195" s="309">
        <v>0</v>
      </c>
      <c r="D1195" s="310">
        <v>0</v>
      </c>
      <c r="E1195" s="114"/>
    </row>
    <row r="1196" s="163" customFormat="1" spans="1:5">
      <c r="A1196" s="181">
        <v>2220402</v>
      </c>
      <c r="B1196" s="338" t="s">
        <v>994</v>
      </c>
      <c r="C1196" s="309">
        <v>0</v>
      </c>
      <c r="D1196" s="310">
        <v>0</v>
      </c>
      <c r="E1196" s="114"/>
    </row>
    <row r="1197" s="163" customFormat="1" spans="1:5">
      <c r="A1197" s="181">
        <v>2220403</v>
      </c>
      <c r="B1197" s="338" t="s">
        <v>995</v>
      </c>
      <c r="C1197" s="309">
        <v>0</v>
      </c>
      <c r="D1197" s="310">
        <v>0</v>
      </c>
      <c r="E1197" s="114"/>
    </row>
    <row r="1198" s="163" customFormat="1" spans="1:5">
      <c r="A1198" s="181">
        <v>2220404</v>
      </c>
      <c r="B1198" s="338" t="s">
        <v>996</v>
      </c>
      <c r="C1198" s="309">
        <v>0</v>
      </c>
      <c r="D1198" s="310">
        <v>0</v>
      </c>
      <c r="E1198" s="114"/>
    </row>
    <row r="1199" s="163" customFormat="1" spans="1:5">
      <c r="A1199" s="181">
        <v>2220499</v>
      </c>
      <c r="B1199" s="338" t="s">
        <v>997</v>
      </c>
      <c r="C1199" s="309">
        <v>0</v>
      </c>
      <c r="D1199" s="310">
        <v>0</v>
      </c>
      <c r="E1199" s="114"/>
    </row>
    <row r="1200" s="207" customFormat="1" spans="1:5">
      <c r="A1200" s="188">
        <v>22205</v>
      </c>
      <c r="B1200" s="337" t="s">
        <v>998</v>
      </c>
      <c r="C1200" s="313">
        <v>0</v>
      </c>
      <c r="D1200" s="313">
        <v>0</v>
      </c>
      <c r="E1200" s="176"/>
    </row>
    <row r="1201" s="163" customFormat="1" spans="1:5">
      <c r="A1201" s="181">
        <v>2220501</v>
      </c>
      <c r="B1201" s="338" t="s">
        <v>999</v>
      </c>
      <c r="C1201" s="309">
        <v>0</v>
      </c>
      <c r="D1201" s="310">
        <v>0</v>
      </c>
      <c r="E1201" s="114"/>
    </row>
    <row r="1202" s="163" customFormat="1" spans="1:5">
      <c r="A1202" s="181">
        <v>2220502</v>
      </c>
      <c r="B1202" s="338" t="s">
        <v>1000</v>
      </c>
      <c r="C1202" s="309">
        <v>0</v>
      </c>
      <c r="D1202" s="310">
        <v>0</v>
      </c>
      <c r="E1202" s="114"/>
    </row>
    <row r="1203" s="163" customFormat="1" spans="1:5">
      <c r="A1203" s="181">
        <v>2220503</v>
      </c>
      <c r="B1203" s="338" t="s">
        <v>1001</v>
      </c>
      <c r="C1203" s="309">
        <v>0</v>
      </c>
      <c r="D1203" s="310">
        <v>0</v>
      </c>
      <c r="E1203" s="114"/>
    </row>
    <row r="1204" s="163" customFormat="1" spans="1:5">
      <c r="A1204" s="181">
        <v>2220504</v>
      </c>
      <c r="B1204" s="338" t="s">
        <v>1002</v>
      </c>
      <c r="C1204" s="309">
        <v>0</v>
      </c>
      <c r="D1204" s="310">
        <v>0</v>
      </c>
      <c r="E1204" s="114"/>
    </row>
    <row r="1205" s="163" customFormat="1" spans="1:5">
      <c r="A1205" s="181">
        <v>2220505</v>
      </c>
      <c r="B1205" s="338" t="s">
        <v>1003</v>
      </c>
      <c r="C1205" s="309">
        <v>0</v>
      </c>
      <c r="D1205" s="310">
        <v>0</v>
      </c>
      <c r="E1205" s="114"/>
    </row>
    <row r="1206" s="163" customFormat="1" spans="1:5">
      <c r="A1206" s="181">
        <v>2220506</v>
      </c>
      <c r="B1206" s="338" t="s">
        <v>1004</v>
      </c>
      <c r="C1206" s="309">
        <v>0</v>
      </c>
      <c r="D1206" s="310">
        <v>0</v>
      </c>
      <c r="E1206" s="114"/>
    </row>
    <row r="1207" s="163" customFormat="1" spans="1:5">
      <c r="A1207" s="181">
        <v>2220507</v>
      </c>
      <c r="B1207" s="338" t="s">
        <v>1005</v>
      </c>
      <c r="C1207" s="309">
        <v>0</v>
      </c>
      <c r="D1207" s="310">
        <v>0</v>
      </c>
      <c r="E1207" s="114"/>
    </row>
    <row r="1208" s="163" customFormat="1" spans="1:5">
      <c r="A1208" s="181">
        <v>2220508</v>
      </c>
      <c r="B1208" s="338" t="s">
        <v>1006</v>
      </c>
      <c r="C1208" s="309">
        <v>0</v>
      </c>
      <c r="D1208" s="310">
        <v>0</v>
      </c>
      <c r="E1208" s="114"/>
    </row>
    <row r="1209" s="163" customFormat="1" spans="1:5">
      <c r="A1209" s="181">
        <v>2220509</v>
      </c>
      <c r="B1209" s="338" t="s">
        <v>1007</v>
      </c>
      <c r="C1209" s="309">
        <v>0</v>
      </c>
      <c r="D1209" s="310">
        <v>0</v>
      </c>
      <c r="E1209" s="114"/>
    </row>
    <row r="1210" s="163" customFormat="1" spans="1:5">
      <c r="A1210" s="181">
        <v>2220510</v>
      </c>
      <c r="B1210" s="338" t="s">
        <v>1008</v>
      </c>
      <c r="C1210" s="309">
        <v>0</v>
      </c>
      <c r="D1210" s="310">
        <v>0</v>
      </c>
      <c r="E1210" s="114"/>
    </row>
    <row r="1211" s="163" customFormat="1" spans="1:5">
      <c r="A1211" s="181">
        <v>2220511</v>
      </c>
      <c r="B1211" s="338" t="s">
        <v>1009</v>
      </c>
      <c r="C1211" s="309">
        <v>0</v>
      </c>
      <c r="D1211" s="310">
        <v>0</v>
      </c>
      <c r="E1211" s="114"/>
    </row>
    <row r="1212" s="163" customFormat="1" spans="1:5">
      <c r="A1212" s="181">
        <v>2220599</v>
      </c>
      <c r="B1212" s="338" t="s">
        <v>1010</v>
      </c>
      <c r="C1212" s="309">
        <v>0</v>
      </c>
      <c r="D1212" s="310">
        <v>0</v>
      </c>
      <c r="E1212" s="114"/>
    </row>
    <row r="1213" s="206" customFormat="1" spans="1:5">
      <c r="A1213" s="303">
        <v>224</v>
      </c>
      <c r="B1213" s="339" t="s">
        <v>1011</v>
      </c>
      <c r="C1213" s="305">
        <v>755</v>
      </c>
      <c r="D1213" s="305">
        <v>410</v>
      </c>
      <c r="E1213" s="115">
        <f>(D1213-C1213)/C1213</f>
        <v>-0.456953642384106</v>
      </c>
    </row>
    <row r="1214" s="207" customFormat="1" spans="1:5">
      <c r="A1214" s="188">
        <v>22401</v>
      </c>
      <c r="B1214" s="337" t="s">
        <v>1012</v>
      </c>
      <c r="C1214" s="313">
        <v>513</v>
      </c>
      <c r="D1214" s="313">
        <v>329</v>
      </c>
      <c r="E1214" s="176">
        <f>(D1214-C1214)/C1214</f>
        <v>-0.358674463937622</v>
      </c>
    </row>
    <row r="1215" s="163" customFormat="1" spans="1:5">
      <c r="A1215" s="181">
        <v>2240101</v>
      </c>
      <c r="B1215" s="338" t="s">
        <v>78</v>
      </c>
      <c r="C1215" s="309">
        <v>413</v>
      </c>
      <c r="D1215" s="310">
        <v>329</v>
      </c>
      <c r="E1215" s="114">
        <f>(D1215-C1215)/C1215</f>
        <v>-0.203389830508475</v>
      </c>
    </row>
    <row r="1216" s="163" customFormat="1" spans="1:5">
      <c r="A1216" s="181">
        <v>2240102</v>
      </c>
      <c r="B1216" s="338" t="s">
        <v>79</v>
      </c>
      <c r="C1216" s="309">
        <v>0</v>
      </c>
      <c r="D1216" s="310">
        <v>0</v>
      </c>
      <c r="E1216" s="114"/>
    </row>
    <row r="1217" s="163" customFormat="1" spans="1:5">
      <c r="A1217" s="181">
        <v>2240103</v>
      </c>
      <c r="B1217" s="338" t="s">
        <v>80</v>
      </c>
      <c r="C1217" s="309">
        <v>0</v>
      </c>
      <c r="D1217" s="310">
        <v>0</v>
      </c>
      <c r="E1217" s="114"/>
    </row>
    <row r="1218" s="163" customFormat="1" spans="1:5">
      <c r="A1218" s="181">
        <v>2240104</v>
      </c>
      <c r="B1218" s="338" t="s">
        <v>1013</v>
      </c>
      <c r="C1218" s="309">
        <v>0</v>
      </c>
      <c r="D1218" s="310">
        <v>0</v>
      </c>
      <c r="E1218" s="114"/>
    </row>
    <row r="1219" s="163" customFormat="1" spans="1:5">
      <c r="A1219" s="181">
        <v>2240105</v>
      </c>
      <c r="B1219" s="338" t="s">
        <v>1014</v>
      </c>
      <c r="C1219" s="309">
        <v>0</v>
      </c>
      <c r="D1219" s="310">
        <v>0</v>
      </c>
      <c r="E1219" s="114"/>
    </row>
    <row r="1220" s="163" customFormat="1" spans="1:5">
      <c r="A1220" s="181">
        <v>2240106</v>
      </c>
      <c r="B1220" s="338" t="s">
        <v>1015</v>
      </c>
      <c r="C1220" s="309">
        <v>0</v>
      </c>
      <c r="D1220" s="310">
        <v>0</v>
      </c>
      <c r="E1220" s="114"/>
    </row>
    <row r="1221" s="163" customFormat="1" spans="1:5">
      <c r="A1221" s="181">
        <v>2240108</v>
      </c>
      <c r="B1221" s="338" t="s">
        <v>1016</v>
      </c>
      <c r="C1221" s="309">
        <v>0</v>
      </c>
      <c r="D1221" s="310">
        <v>0</v>
      </c>
      <c r="E1221" s="114"/>
    </row>
    <row r="1222" s="163" customFormat="1" spans="1:5">
      <c r="A1222" s="181">
        <v>2240109</v>
      </c>
      <c r="B1222" s="338" t="s">
        <v>1017</v>
      </c>
      <c r="C1222" s="309">
        <v>0</v>
      </c>
      <c r="D1222" s="310">
        <v>0</v>
      </c>
      <c r="E1222" s="114"/>
    </row>
    <row r="1223" s="163" customFormat="1" spans="1:5">
      <c r="A1223" s="181">
        <v>2240150</v>
      </c>
      <c r="B1223" s="338" t="s">
        <v>87</v>
      </c>
      <c r="C1223" s="309">
        <v>0</v>
      </c>
      <c r="D1223" s="310">
        <v>0</v>
      </c>
      <c r="E1223" s="114"/>
    </row>
    <row r="1224" s="163" customFormat="1" spans="1:5">
      <c r="A1224" s="181">
        <v>2240199</v>
      </c>
      <c r="B1224" s="338" t="s">
        <v>1018</v>
      </c>
      <c r="C1224" s="309">
        <v>100</v>
      </c>
      <c r="D1224" s="310">
        <v>0</v>
      </c>
      <c r="E1224" s="114">
        <f>(D1224-C1224)/C1224</f>
        <v>-1</v>
      </c>
    </row>
    <row r="1225" s="207" customFormat="1" spans="1:5">
      <c r="A1225" s="188">
        <v>22402</v>
      </c>
      <c r="B1225" s="337" t="s">
        <v>1019</v>
      </c>
      <c r="C1225" s="313">
        <v>242</v>
      </c>
      <c r="D1225" s="313">
        <v>0</v>
      </c>
      <c r="E1225" s="176">
        <f>(D1225-C1225)/C1225</f>
        <v>-1</v>
      </c>
    </row>
    <row r="1226" s="163" customFormat="1" spans="1:5">
      <c r="A1226" s="181">
        <v>2240201</v>
      </c>
      <c r="B1226" s="338" t="s">
        <v>78</v>
      </c>
      <c r="C1226" s="309">
        <v>0</v>
      </c>
      <c r="D1226" s="310">
        <v>0</v>
      </c>
      <c r="E1226" s="114"/>
    </row>
    <row r="1227" s="163" customFormat="1" spans="1:5">
      <c r="A1227" s="181">
        <v>2240202</v>
      </c>
      <c r="B1227" s="338" t="s">
        <v>79</v>
      </c>
      <c r="C1227" s="309">
        <v>0</v>
      </c>
      <c r="D1227" s="310">
        <v>0</v>
      </c>
      <c r="E1227" s="114"/>
    </row>
    <row r="1228" s="163" customFormat="1" spans="1:5">
      <c r="A1228" s="181">
        <v>2240203</v>
      </c>
      <c r="B1228" s="338" t="s">
        <v>80</v>
      </c>
      <c r="C1228" s="309">
        <v>0</v>
      </c>
      <c r="D1228" s="310">
        <v>0</v>
      </c>
      <c r="E1228" s="114"/>
    </row>
    <row r="1229" s="163" customFormat="1" spans="1:5">
      <c r="A1229" s="181">
        <v>2240204</v>
      </c>
      <c r="B1229" s="338" t="s">
        <v>1020</v>
      </c>
      <c r="C1229" s="309">
        <v>0</v>
      </c>
      <c r="D1229" s="310">
        <v>0</v>
      </c>
      <c r="E1229" s="114"/>
    </row>
    <row r="1230" s="163" customFormat="1" spans="1:5">
      <c r="A1230" s="181">
        <v>2240250</v>
      </c>
      <c r="B1230" s="338" t="s">
        <v>87</v>
      </c>
      <c r="C1230" s="309"/>
      <c r="D1230" s="310"/>
      <c r="E1230" s="114"/>
    </row>
    <row r="1231" s="163" customFormat="1" spans="1:5">
      <c r="A1231" s="181">
        <v>2240299</v>
      </c>
      <c r="B1231" s="338" t="s">
        <v>1021</v>
      </c>
      <c r="C1231" s="309">
        <v>242</v>
      </c>
      <c r="D1231" s="310">
        <v>0</v>
      </c>
      <c r="E1231" s="114">
        <f>(D1231-C1231)/C1231</f>
        <v>-1</v>
      </c>
    </row>
    <row r="1232" s="207" customFormat="1" spans="1:5">
      <c r="A1232" s="188">
        <v>22404</v>
      </c>
      <c r="B1232" s="337" t="s">
        <v>1022</v>
      </c>
      <c r="C1232" s="313">
        <v>0</v>
      </c>
      <c r="D1232" s="313">
        <v>0</v>
      </c>
      <c r="E1232" s="176"/>
    </row>
    <row r="1233" s="163" customFormat="1" spans="1:5">
      <c r="A1233" s="181">
        <v>2240401</v>
      </c>
      <c r="B1233" s="338" t="s">
        <v>78</v>
      </c>
      <c r="C1233" s="309">
        <v>0</v>
      </c>
      <c r="D1233" s="310">
        <v>0</v>
      </c>
      <c r="E1233" s="114"/>
    </row>
    <row r="1234" s="163" customFormat="1" spans="1:5">
      <c r="A1234" s="181">
        <v>2240402</v>
      </c>
      <c r="B1234" s="338" t="s">
        <v>79</v>
      </c>
      <c r="C1234" s="309">
        <v>0</v>
      </c>
      <c r="D1234" s="310">
        <v>0</v>
      </c>
      <c r="E1234" s="114"/>
    </row>
    <row r="1235" s="163" customFormat="1" spans="1:5">
      <c r="A1235" s="181">
        <v>2240403</v>
      </c>
      <c r="B1235" s="338" t="s">
        <v>80</v>
      </c>
      <c r="C1235" s="309">
        <v>0</v>
      </c>
      <c r="D1235" s="310">
        <v>0</v>
      </c>
      <c r="E1235" s="114"/>
    </row>
    <row r="1236" s="163" customFormat="1" spans="1:5">
      <c r="A1236" s="181">
        <v>2240404</v>
      </c>
      <c r="B1236" s="338" t="s">
        <v>1023</v>
      </c>
      <c r="C1236" s="309">
        <v>0</v>
      </c>
      <c r="D1236" s="310">
        <v>0</v>
      </c>
      <c r="E1236" s="114"/>
    </row>
    <row r="1237" s="163" customFormat="1" spans="1:5">
      <c r="A1237" s="181">
        <v>2240405</v>
      </c>
      <c r="B1237" s="338" t="s">
        <v>1024</v>
      </c>
      <c r="C1237" s="309">
        <v>0</v>
      </c>
      <c r="D1237" s="310">
        <v>0</v>
      </c>
      <c r="E1237" s="114"/>
    </row>
    <row r="1238" s="163" customFormat="1" spans="1:5">
      <c r="A1238" s="181">
        <v>2240450</v>
      </c>
      <c r="B1238" s="338" t="s">
        <v>87</v>
      </c>
      <c r="C1238" s="309">
        <v>0</v>
      </c>
      <c r="D1238" s="310">
        <v>0</v>
      </c>
      <c r="E1238" s="114"/>
    </row>
    <row r="1239" s="163" customFormat="1" spans="1:5">
      <c r="A1239" s="181">
        <v>2240499</v>
      </c>
      <c r="B1239" s="338" t="s">
        <v>1025</v>
      </c>
      <c r="C1239" s="309">
        <v>0</v>
      </c>
      <c r="D1239" s="310">
        <v>0</v>
      </c>
      <c r="E1239" s="114"/>
    </row>
    <row r="1240" s="207" customFormat="1" spans="1:5">
      <c r="A1240" s="188">
        <v>22405</v>
      </c>
      <c r="B1240" s="337" t="s">
        <v>1026</v>
      </c>
      <c r="C1240" s="313">
        <v>0</v>
      </c>
      <c r="D1240" s="313">
        <v>1</v>
      </c>
      <c r="E1240" s="176"/>
    </row>
    <row r="1241" s="163" customFormat="1" spans="1:5">
      <c r="A1241" s="181">
        <v>2240501</v>
      </c>
      <c r="B1241" s="338" t="s">
        <v>78</v>
      </c>
      <c r="C1241" s="309">
        <v>0</v>
      </c>
      <c r="D1241" s="310">
        <v>0</v>
      </c>
      <c r="E1241" s="114"/>
    </row>
    <row r="1242" s="163" customFormat="1" spans="1:5">
      <c r="A1242" s="181">
        <v>2240502</v>
      </c>
      <c r="B1242" s="338" t="s">
        <v>79</v>
      </c>
      <c r="C1242" s="309">
        <v>0</v>
      </c>
      <c r="D1242" s="310">
        <v>0</v>
      </c>
      <c r="E1242" s="114"/>
    </row>
    <row r="1243" s="163" customFormat="1" spans="1:5">
      <c r="A1243" s="181">
        <v>2240503</v>
      </c>
      <c r="B1243" s="338" t="s">
        <v>80</v>
      </c>
      <c r="C1243" s="309">
        <v>0</v>
      </c>
      <c r="D1243" s="310">
        <v>0</v>
      </c>
      <c r="E1243" s="114"/>
    </row>
    <row r="1244" s="163" customFormat="1" spans="1:5">
      <c r="A1244" s="181">
        <v>2240504</v>
      </c>
      <c r="B1244" s="338" t="s">
        <v>1027</v>
      </c>
      <c r="C1244" s="309">
        <v>0</v>
      </c>
      <c r="D1244" s="310">
        <v>0</v>
      </c>
      <c r="E1244" s="114"/>
    </row>
    <row r="1245" s="163" customFormat="1" spans="1:5">
      <c r="A1245" s="181">
        <v>2240505</v>
      </c>
      <c r="B1245" s="338" t="s">
        <v>1028</v>
      </c>
      <c r="C1245" s="309">
        <v>0</v>
      </c>
      <c r="D1245" s="310">
        <v>0</v>
      </c>
      <c r="E1245" s="114"/>
    </row>
    <row r="1246" s="163" customFormat="1" spans="1:5">
      <c r="A1246" s="181">
        <v>2240506</v>
      </c>
      <c r="B1246" s="338" t="s">
        <v>1029</v>
      </c>
      <c r="C1246" s="309">
        <v>0</v>
      </c>
      <c r="D1246" s="310">
        <v>0</v>
      </c>
      <c r="E1246" s="114"/>
    </row>
    <row r="1247" s="163" customFormat="1" spans="1:5">
      <c r="A1247" s="181">
        <v>2240507</v>
      </c>
      <c r="B1247" s="338" t="s">
        <v>1030</v>
      </c>
      <c r="C1247" s="309">
        <v>0</v>
      </c>
      <c r="D1247" s="310">
        <v>0</v>
      </c>
      <c r="E1247" s="114"/>
    </row>
    <row r="1248" s="163" customFormat="1" spans="1:5">
      <c r="A1248" s="181">
        <v>2240508</v>
      </c>
      <c r="B1248" s="338" t="s">
        <v>1031</v>
      </c>
      <c r="C1248" s="309">
        <v>0</v>
      </c>
      <c r="D1248" s="310">
        <v>0</v>
      </c>
      <c r="E1248" s="114"/>
    </row>
    <row r="1249" s="163" customFormat="1" spans="1:5">
      <c r="A1249" s="181">
        <v>2240509</v>
      </c>
      <c r="B1249" s="338" t="s">
        <v>1032</v>
      </c>
      <c r="C1249" s="309">
        <v>0</v>
      </c>
      <c r="D1249" s="310">
        <v>0</v>
      </c>
      <c r="E1249" s="114"/>
    </row>
    <row r="1250" s="163" customFormat="1" spans="1:5">
      <c r="A1250" s="181">
        <v>2240510</v>
      </c>
      <c r="B1250" s="338" t="s">
        <v>1033</v>
      </c>
      <c r="C1250" s="309">
        <v>0</v>
      </c>
      <c r="D1250" s="310">
        <v>0</v>
      </c>
      <c r="E1250" s="114"/>
    </row>
    <row r="1251" s="163" customFormat="1" spans="1:5">
      <c r="A1251" s="181">
        <v>2240550</v>
      </c>
      <c r="B1251" s="338" t="s">
        <v>1034</v>
      </c>
      <c r="C1251" s="309">
        <v>0</v>
      </c>
      <c r="D1251" s="310">
        <v>1</v>
      </c>
      <c r="E1251" s="114"/>
    </row>
    <row r="1252" s="163" customFormat="1" spans="1:5">
      <c r="A1252" s="181">
        <v>2240599</v>
      </c>
      <c r="B1252" s="338" t="s">
        <v>1035</v>
      </c>
      <c r="C1252" s="309">
        <v>0</v>
      </c>
      <c r="D1252" s="310">
        <v>0</v>
      </c>
      <c r="E1252" s="114"/>
    </row>
    <row r="1253" s="207" customFormat="1" spans="1:5">
      <c r="A1253" s="188">
        <v>22406</v>
      </c>
      <c r="B1253" s="337" t="s">
        <v>1036</v>
      </c>
      <c r="C1253" s="313">
        <v>0</v>
      </c>
      <c r="D1253" s="313">
        <v>80</v>
      </c>
      <c r="E1253" s="176"/>
    </row>
    <row r="1254" s="163" customFormat="1" spans="1:5">
      <c r="A1254" s="181">
        <v>2240601</v>
      </c>
      <c r="B1254" s="338" t="s">
        <v>1037</v>
      </c>
      <c r="C1254" s="309">
        <v>0</v>
      </c>
      <c r="D1254" s="310">
        <v>80</v>
      </c>
      <c r="E1254" s="114"/>
    </row>
    <row r="1255" s="163" customFormat="1" spans="1:5">
      <c r="A1255" s="181">
        <v>2240602</v>
      </c>
      <c r="B1255" s="338" t="s">
        <v>1038</v>
      </c>
      <c r="C1255" s="309">
        <v>0</v>
      </c>
      <c r="D1255" s="310">
        <v>0</v>
      </c>
      <c r="E1255" s="114"/>
    </row>
    <row r="1256" s="163" customFormat="1" spans="1:5">
      <c r="A1256" s="181">
        <v>2240699</v>
      </c>
      <c r="B1256" s="338" t="s">
        <v>1039</v>
      </c>
      <c r="C1256" s="309">
        <v>0</v>
      </c>
      <c r="D1256" s="310">
        <v>0</v>
      </c>
      <c r="E1256" s="114"/>
    </row>
    <row r="1257" s="207" customFormat="1" spans="1:5">
      <c r="A1257" s="188">
        <v>22407</v>
      </c>
      <c r="B1257" s="337" t="s">
        <v>1040</v>
      </c>
      <c r="C1257" s="313">
        <v>0</v>
      </c>
      <c r="D1257" s="313">
        <v>0</v>
      </c>
      <c r="E1257" s="176"/>
    </row>
    <row r="1258" s="163" customFormat="1" ht="14.25" spans="1:5">
      <c r="A1258" s="181">
        <v>2240703</v>
      </c>
      <c r="B1258" s="338" t="s">
        <v>1041</v>
      </c>
      <c r="C1258" s="309">
        <v>0</v>
      </c>
      <c r="D1258" s="310">
        <v>0</v>
      </c>
      <c r="E1258" s="293"/>
    </row>
    <row r="1259" s="163" customFormat="1" spans="1:5">
      <c r="A1259" s="181">
        <v>2240704</v>
      </c>
      <c r="B1259" s="338" t="s">
        <v>1042</v>
      </c>
      <c r="C1259" s="309">
        <v>0</v>
      </c>
      <c r="D1259" s="310">
        <v>0</v>
      </c>
      <c r="E1259" s="331"/>
    </row>
    <row r="1260" s="163" customFormat="1" spans="1:5">
      <c r="A1260" s="181">
        <v>2240799</v>
      </c>
      <c r="B1260" s="338" t="s">
        <v>1043</v>
      </c>
      <c r="C1260" s="309">
        <v>0</v>
      </c>
      <c r="D1260" s="310">
        <v>0</v>
      </c>
      <c r="E1260" s="331"/>
    </row>
    <row r="1261" s="207" customFormat="1" spans="1:5">
      <c r="A1261" s="188">
        <v>22499</v>
      </c>
      <c r="B1261" s="337" t="s">
        <v>1044</v>
      </c>
      <c r="C1261" s="313">
        <v>0</v>
      </c>
      <c r="D1261" s="313">
        <v>0</v>
      </c>
      <c r="E1261" s="176"/>
    </row>
    <row r="1262" s="163" customFormat="1" spans="1:5">
      <c r="A1262" s="181">
        <v>2249999</v>
      </c>
      <c r="B1262" s="338" t="s">
        <v>1045</v>
      </c>
      <c r="C1262" s="309"/>
      <c r="D1262" s="314"/>
      <c r="E1262" s="114"/>
    </row>
    <row r="1263" s="206" customFormat="1" spans="1:5">
      <c r="A1263" s="303">
        <v>227</v>
      </c>
      <c r="B1263" s="339" t="s">
        <v>1046</v>
      </c>
      <c r="C1263" s="305">
        <v>2000</v>
      </c>
      <c r="D1263" s="356">
        <v>2000</v>
      </c>
      <c r="E1263" s="115">
        <f>(D1263-C1263)/C1263</f>
        <v>0</v>
      </c>
    </row>
    <row r="1264" s="206" customFormat="1" spans="1:5">
      <c r="A1264" s="303">
        <v>229</v>
      </c>
      <c r="B1264" s="304" t="s">
        <v>1047</v>
      </c>
      <c r="C1264" s="305">
        <v>8788</v>
      </c>
      <c r="D1264" s="305">
        <v>491</v>
      </c>
      <c r="E1264" s="115">
        <f>(D1264-C1264)/C1264</f>
        <v>-0.94412835685025</v>
      </c>
    </row>
    <row r="1265" s="207" customFormat="1" spans="1:5">
      <c r="A1265" s="188">
        <v>22902</v>
      </c>
      <c r="B1265" s="320" t="s">
        <v>1048</v>
      </c>
      <c r="C1265" s="313"/>
      <c r="D1265" s="340"/>
      <c r="E1265" s="176"/>
    </row>
    <row r="1266" s="207" customFormat="1" spans="1:5">
      <c r="A1266" s="188">
        <v>22999</v>
      </c>
      <c r="B1266" s="320" t="s">
        <v>911</v>
      </c>
      <c r="C1266" s="313">
        <v>8788</v>
      </c>
      <c r="D1266" s="340">
        <v>491</v>
      </c>
      <c r="E1266" s="176">
        <f>(D1266-C1266)/C1266</f>
        <v>-0.94412835685025</v>
      </c>
    </row>
    <row r="1267" s="206" customFormat="1" spans="1:5">
      <c r="A1267" s="303">
        <v>232</v>
      </c>
      <c r="B1267" s="339" t="s">
        <v>1049</v>
      </c>
      <c r="C1267" s="305">
        <v>5365</v>
      </c>
      <c r="D1267" s="305">
        <v>5982</v>
      </c>
      <c r="E1267" s="115">
        <f>(D1267-C1267)/C1267</f>
        <v>0.115004659832246</v>
      </c>
    </row>
    <row r="1268" s="207" customFormat="1" spans="1:5">
      <c r="A1268" s="188">
        <v>23203</v>
      </c>
      <c r="B1268" s="337" t="s">
        <v>1050</v>
      </c>
      <c r="C1268" s="313">
        <v>5365</v>
      </c>
      <c r="D1268" s="313">
        <v>5982</v>
      </c>
      <c r="E1268" s="176">
        <f>(D1268-C1268)/C1268</f>
        <v>0.115004659832246</v>
      </c>
    </row>
    <row r="1269" s="163" customFormat="1" spans="1:5">
      <c r="A1269" s="181">
        <v>2320301</v>
      </c>
      <c r="B1269" s="282" t="s">
        <v>1051</v>
      </c>
      <c r="C1269" s="309">
        <v>5365</v>
      </c>
      <c r="D1269" s="310">
        <v>5982</v>
      </c>
      <c r="E1269" s="331">
        <f>(D1269-C1269)/C1269</f>
        <v>0.115004659832246</v>
      </c>
    </row>
    <row r="1270" s="163" customFormat="1" spans="1:5">
      <c r="A1270" s="181">
        <v>2320302</v>
      </c>
      <c r="B1270" s="282" t="s">
        <v>1052</v>
      </c>
      <c r="C1270" s="309">
        <v>0</v>
      </c>
      <c r="D1270" s="310">
        <v>0</v>
      </c>
      <c r="E1270" s="331"/>
    </row>
    <row r="1271" s="163" customFormat="1" spans="1:5">
      <c r="A1271" s="181">
        <v>2320303</v>
      </c>
      <c r="B1271" s="338" t="s">
        <v>1053</v>
      </c>
      <c r="C1271" s="309">
        <v>0</v>
      </c>
      <c r="D1271" s="310">
        <v>0</v>
      </c>
      <c r="E1271" s="331"/>
    </row>
    <row r="1272" s="163" customFormat="1" spans="1:5">
      <c r="A1272" s="181">
        <v>2320399</v>
      </c>
      <c r="B1272" s="282" t="s">
        <v>1054</v>
      </c>
      <c r="C1272" s="309">
        <v>0</v>
      </c>
      <c r="D1272" s="310">
        <v>0</v>
      </c>
      <c r="E1272" s="331"/>
    </row>
    <row r="1273" s="206" customFormat="1" spans="1:5">
      <c r="A1273" s="303">
        <v>233</v>
      </c>
      <c r="B1273" s="300" t="s">
        <v>1055</v>
      </c>
      <c r="C1273" s="305">
        <v>20</v>
      </c>
      <c r="D1273" s="305">
        <v>50</v>
      </c>
      <c r="E1273" s="115">
        <f>(D1273-C1273)/C1273</f>
        <v>1.5</v>
      </c>
    </row>
    <row r="1274" s="207" customFormat="1" spans="1:5">
      <c r="A1274" s="188">
        <v>23303</v>
      </c>
      <c r="B1274" s="357" t="s">
        <v>1056</v>
      </c>
      <c r="C1274" s="307">
        <v>20</v>
      </c>
      <c r="D1274" s="358">
        <v>50</v>
      </c>
      <c r="E1274" s="176">
        <f>(D1274-C1274)/C1274</f>
        <v>1.5</v>
      </c>
    </row>
    <row r="1275" spans="1:5">
      <c r="A1275" s="181"/>
      <c r="B1275" s="282"/>
      <c r="C1275" s="359"/>
      <c r="D1275" s="360"/>
      <c r="E1275" s="331"/>
    </row>
    <row r="1276" spans="1:5">
      <c r="A1276" s="181"/>
      <c r="B1276" s="282"/>
      <c r="C1276" s="359"/>
      <c r="D1276" s="360"/>
      <c r="E1276" s="331"/>
    </row>
    <row r="1277" spans="1:5">
      <c r="A1277" s="361"/>
      <c r="B1277" s="362" t="s">
        <v>1057</v>
      </c>
      <c r="C1277" s="363">
        <v>158241</v>
      </c>
      <c r="D1277" s="363">
        <v>156240</v>
      </c>
      <c r="E1277" s="364">
        <f>(D1277-C1277)/C1277</f>
        <v>-0.0126452689252469</v>
      </c>
    </row>
  </sheetData>
  <mergeCells count="1">
    <mergeCell ref="A2:E2"/>
  </mergeCells>
  <printOptions horizontalCentered="1"/>
  <pageMargins left="0.314583333333333" right="0.314583333333333" top="0.354166666666667" bottom="0.354166666666667" header="0.314583333333333" footer="0.314583333333333"/>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zoomScale="93" zoomScaleNormal="93" workbookViewId="0">
      <pane ySplit="4" topLeftCell="A5" activePane="bottomLeft" state="frozen"/>
      <selection/>
      <selection pane="bottomLeft" activeCell="E30" sqref="E30"/>
    </sheetView>
  </sheetViews>
  <sheetFormatPr defaultColWidth="9" defaultRowHeight="13.5" outlineLevelCol="4"/>
  <cols>
    <col min="1" max="1" width="6.98333333333333" style="163" customWidth="1"/>
    <col min="2" max="2" width="32.1166666666667" style="163" customWidth="1"/>
    <col min="3" max="4" width="15.5916666666667" style="198" customWidth="1"/>
    <col min="5" max="5" width="15.3166666666667" style="198" customWidth="1"/>
    <col min="6" max="16384" width="9" style="163"/>
  </cols>
  <sheetData>
    <row r="1" s="163" customFormat="1" ht="18" customHeight="1" spans="1:5">
      <c r="A1" s="164" t="s">
        <v>1058</v>
      </c>
      <c r="C1" s="198"/>
      <c r="D1" s="198"/>
      <c r="E1" s="198"/>
    </row>
    <row r="2" s="197" customFormat="1" ht="22.5" spans="1:5">
      <c r="A2" s="165" t="s">
        <v>1059</v>
      </c>
      <c r="B2" s="165"/>
      <c r="C2" s="289"/>
      <c r="D2" s="289"/>
      <c r="E2" s="289"/>
    </row>
    <row r="3" s="163" customFormat="1" ht="20.25" customHeight="1" spans="3:5">
      <c r="C3" s="198"/>
      <c r="D3" s="198"/>
      <c r="E3" s="290" t="s">
        <v>37</v>
      </c>
    </row>
    <row r="4" s="286" customFormat="1" ht="33" customHeight="1" spans="1:5">
      <c r="A4" s="168" t="s">
        <v>38</v>
      </c>
      <c r="B4" s="279" t="s">
        <v>1060</v>
      </c>
      <c r="C4" s="168" t="s">
        <v>40</v>
      </c>
      <c r="D4" s="168" t="s">
        <v>41</v>
      </c>
      <c r="E4" s="168" t="s">
        <v>42</v>
      </c>
    </row>
    <row r="5" s="159" customFormat="1" ht="20.1" customHeight="1" spans="1:5">
      <c r="A5" s="284">
        <v>101</v>
      </c>
      <c r="B5" s="175" t="s">
        <v>43</v>
      </c>
      <c r="C5" s="291">
        <f>SUM(C6:C21)</f>
        <v>23460</v>
      </c>
      <c r="D5" s="291">
        <f>SUM(D6:D21)</f>
        <v>22400</v>
      </c>
      <c r="E5" s="292">
        <f t="shared" ref="E5:E7" si="0">(D5-C5)/C5</f>
        <v>-0.0451832907075874</v>
      </c>
    </row>
    <row r="6" s="159" customFormat="1" ht="20.1" customHeight="1" spans="1:5">
      <c r="A6" s="268">
        <v>10101</v>
      </c>
      <c r="B6" s="89" t="s">
        <v>44</v>
      </c>
      <c r="C6" s="282">
        <v>12150</v>
      </c>
      <c r="D6" s="282">
        <v>9020</v>
      </c>
      <c r="E6" s="114">
        <f t="shared" si="0"/>
        <v>-0.25761316872428</v>
      </c>
    </row>
    <row r="7" s="159" customFormat="1" ht="20.1" customHeight="1" spans="1:5">
      <c r="A7" s="268">
        <v>10104</v>
      </c>
      <c r="B7" s="89" t="s">
        <v>45</v>
      </c>
      <c r="C7" s="282">
        <v>1220</v>
      </c>
      <c r="D7" s="282">
        <v>2314</v>
      </c>
      <c r="E7" s="114">
        <f t="shared" si="0"/>
        <v>0.89672131147541</v>
      </c>
    </row>
    <row r="8" s="159" customFormat="1" ht="20.1" customHeight="1" spans="1:5">
      <c r="A8" s="268">
        <v>10105</v>
      </c>
      <c r="B8" s="89" t="s">
        <v>46</v>
      </c>
      <c r="C8" s="186"/>
      <c r="D8" s="186">
        <v>0</v>
      </c>
      <c r="E8" s="293"/>
    </row>
    <row r="9" s="159" customFormat="1" ht="20.1" customHeight="1" spans="1:5">
      <c r="A9" s="268">
        <v>10106</v>
      </c>
      <c r="B9" s="89" t="s">
        <v>47</v>
      </c>
      <c r="C9" s="282">
        <v>1920</v>
      </c>
      <c r="D9" s="282">
        <v>800</v>
      </c>
      <c r="E9" s="114">
        <f t="shared" ref="E9:E18" si="1">(D9-C9)/C9</f>
        <v>-0.583333333333333</v>
      </c>
    </row>
    <row r="10" s="159" customFormat="1" ht="20.1" customHeight="1" spans="1:5">
      <c r="A10" s="268">
        <v>10107</v>
      </c>
      <c r="B10" s="89" t="s">
        <v>48</v>
      </c>
      <c r="C10" s="282">
        <v>2125</v>
      </c>
      <c r="D10" s="282">
        <v>3400</v>
      </c>
      <c r="E10" s="114">
        <f t="shared" si="1"/>
        <v>0.6</v>
      </c>
    </row>
    <row r="11" s="159" customFormat="1" ht="20.1" customHeight="1" spans="1:5">
      <c r="A11" s="268">
        <v>10109</v>
      </c>
      <c r="B11" s="89" t="s">
        <v>49</v>
      </c>
      <c r="C11" s="282">
        <v>490</v>
      </c>
      <c r="D11" s="282">
        <v>730</v>
      </c>
      <c r="E11" s="114">
        <f t="shared" si="1"/>
        <v>0.489795918367347</v>
      </c>
    </row>
    <row r="12" s="159" customFormat="1" ht="20.1" customHeight="1" spans="1:5">
      <c r="A12" s="268">
        <v>10110</v>
      </c>
      <c r="B12" s="89" t="s">
        <v>50</v>
      </c>
      <c r="C12" s="282">
        <v>640</v>
      </c>
      <c r="D12" s="282">
        <v>650</v>
      </c>
      <c r="E12" s="114">
        <f t="shared" si="1"/>
        <v>0.015625</v>
      </c>
    </row>
    <row r="13" s="159" customFormat="1" ht="20.1" customHeight="1" spans="1:5">
      <c r="A13" s="268">
        <v>10111</v>
      </c>
      <c r="B13" s="89" t="s">
        <v>51</v>
      </c>
      <c r="C13" s="282">
        <v>450</v>
      </c>
      <c r="D13" s="282">
        <v>500</v>
      </c>
      <c r="E13" s="114">
        <f t="shared" si="1"/>
        <v>0.111111111111111</v>
      </c>
    </row>
    <row r="14" s="159" customFormat="1" ht="20.1" customHeight="1" spans="1:5">
      <c r="A14" s="268">
        <v>10112</v>
      </c>
      <c r="B14" s="89" t="s">
        <v>52</v>
      </c>
      <c r="C14" s="282">
        <v>1740</v>
      </c>
      <c r="D14" s="282">
        <v>1874</v>
      </c>
      <c r="E14" s="114">
        <f t="shared" si="1"/>
        <v>0.0770114942528736</v>
      </c>
    </row>
    <row r="15" s="159" customFormat="1" ht="20.1" customHeight="1" spans="1:5">
      <c r="A15" s="268">
        <v>10113</v>
      </c>
      <c r="B15" s="89" t="s">
        <v>53</v>
      </c>
      <c r="C15" s="282">
        <v>204</v>
      </c>
      <c r="D15" s="282">
        <v>320</v>
      </c>
      <c r="E15" s="114">
        <f t="shared" si="1"/>
        <v>0.568627450980392</v>
      </c>
    </row>
    <row r="16" s="159" customFormat="1" ht="20.1" customHeight="1" spans="1:5">
      <c r="A16" s="268">
        <v>10114</v>
      </c>
      <c r="B16" s="89" t="s">
        <v>54</v>
      </c>
      <c r="C16" s="282">
        <v>807</v>
      </c>
      <c r="D16" s="282">
        <v>830</v>
      </c>
      <c r="E16" s="114">
        <f t="shared" si="1"/>
        <v>0.0285006195786865</v>
      </c>
    </row>
    <row r="17" s="159" customFormat="1" ht="20.1" customHeight="1" spans="1:5">
      <c r="A17" s="268">
        <v>10118</v>
      </c>
      <c r="B17" s="89" t="s">
        <v>55</v>
      </c>
      <c r="C17" s="282">
        <v>614</v>
      </c>
      <c r="D17" s="282">
        <v>650</v>
      </c>
      <c r="E17" s="114">
        <f t="shared" si="1"/>
        <v>0.0586319218241042</v>
      </c>
    </row>
    <row r="18" s="159" customFormat="1" ht="20.1" customHeight="1" spans="1:5">
      <c r="A18" s="268">
        <v>10119</v>
      </c>
      <c r="B18" s="89" t="s">
        <v>56</v>
      </c>
      <c r="C18" s="282">
        <v>1100</v>
      </c>
      <c r="D18" s="282">
        <v>1312</v>
      </c>
      <c r="E18" s="114">
        <f t="shared" si="1"/>
        <v>0.192727272727273</v>
      </c>
    </row>
    <row r="19" s="163" customFormat="1" ht="20.1" customHeight="1" spans="1:5">
      <c r="A19" s="280">
        <v>10120</v>
      </c>
      <c r="B19" s="177" t="s">
        <v>57</v>
      </c>
      <c r="C19" s="294"/>
      <c r="D19" s="294"/>
      <c r="E19" s="295"/>
    </row>
    <row r="20" s="163" customFormat="1" ht="20.1" customHeight="1" spans="1:5">
      <c r="A20" s="280">
        <v>10121</v>
      </c>
      <c r="B20" s="177" t="s">
        <v>58</v>
      </c>
      <c r="C20" s="294"/>
      <c r="D20" s="294"/>
      <c r="E20" s="295"/>
    </row>
    <row r="21" s="163" customFormat="1" ht="20.1" customHeight="1" spans="1:5">
      <c r="A21" s="280">
        <v>10199</v>
      </c>
      <c r="B21" s="177" t="s">
        <v>59</v>
      </c>
      <c r="C21" s="294"/>
      <c r="D21" s="294"/>
      <c r="E21" s="295"/>
    </row>
    <row r="22" s="159" customFormat="1" ht="21" customHeight="1" spans="1:5">
      <c r="A22" s="284">
        <v>103</v>
      </c>
      <c r="B22" s="175" t="s">
        <v>60</v>
      </c>
      <c r="C22" s="291">
        <f>SUM(C23:C30)</f>
        <v>5792</v>
      </c>
      <c r="D22" s="291">
        <f>SUM(D23:D30)</f>
        <v>10400</v>
      </c>
      <c r="E22" s="292">
        <f t="shared" ref="E22:E30" si="2">(D22-C22)/C22</f>
        <v>0.795580110497238</v>
      </c>
    </row>
    <row r="23" s="159" customFormat="1" ht="20.1" customHeight="1" spans="1:5">
      <c r="A23" s="268">
        <v>10302</v>
      </c>
      <c r="B23" s="89" t="s">
        <v>61</v>
      </c>
      <c r="C23" s="282">
        <v>1320</v>
      </c>
      <c r="D23" s="282">
        <v>1160</v>
      </c>
      <c r="E23" s="114">
        <f t="shared" si="2"/>
        <v>-0.121212121212121</v>
      </c>
    </row>
    <row r="24" s="159" customFormat="1" ht="20.1" customHeight="1" spans="1:5">
      <c r="A24" s="268">
        <v>10304</v>
      </c>
      <c r="B24" s="89" t="s">
        <v>62</v>
      </c>
      <c r="C24" s="282">
        <v>700</v>
      </c>
      <c r="D24" s="282">
        <v>1150</v>
      </c>
      <c r="E24" s="114">
        <f t="shared" si="2"/>
        <v>0.642857142857143</v>
      </c>
    </row>
    <row r="25" s="159" customFormat="1" ht="20.1" customHeight="1" spans="1:5">
      <c r="A25" s="268">
        <v>10305</v>
      </c>
      <c r="B25" s="89" t="s">
        <v>63</v>
      </c>
      <c r="C25" s="282">
        <v>1300</v>
      </c>
      <c r="D25" s="282">
        <v>800</v>
      </c>
      <c r="E25" s="114">
        <f t="shared" si="2"/>
        <v>-0.384615384615385</v>
      </c>
    </row>
    <row r="26" s="159" customFormat="1" ht="20.1" customHeight="1" spans="1:5">
      <c r="A26" s="268">
        <v>10306</v>
      </c>
      <c r="B26" s="89" t="s">
        <v>64</v>
      </c>
      <c r="C26" s="282">
        <v>1072</v>
      </c>
      <c r="D26" s="282">
        <v>40</v>
      </c>
      <c r="E26" s="114">
        <f t="shared" si="2"/>
        <v>-0.962686567164179</v>
      </c>
    </row>
    <row r="27" s="159" customFormat="1" ht="20.1" customHeight="1" spans="1:5">
      <c r="A27" s="268">
        <v>10307</v>
      </c>
      <c r="B27" s="89" t="s">
        <v>65</v>
      </c>
      <c r="C27" s="282">
        <v>100</v>
      </c>
      <c r="D27" s="282">
        <v>5800</v>
      </c>
      <c r="E27" s="114">
        <f t="shared" si="2"/>
        <v>57</v>
      </c>
    </row>
    <row r="28" s="159" customFormat="1" ht="20.1" customHeight="1" spans="1:5">
      <c r="A28" s="268">
        <v>10308</v>
      </c>
      <c r="B28" s="89" t="s">
        <v>66</v>
      </c>
      <c r="C28" s="282">
        <v>600</v>
      </c>
      <c r="D28" s="282">
        <v>1000</v>
      </c>
      <c r="E28" s="114">
        <f t="shared" si="2"/>
        <v>0.666666666666667</v>
      </c>
    </row>
    <row r="29" s="287" customFormat="1" ht="20.1" customHeight="1" spans="1:5">
      <c r="A29" s="268">
        <v>10309</v>
      </c>
      <c r="B29" s="89" t="s">
        <v>67</v>
      </c>
      <c r="C29" s="296">
        <v>700</v>
      </c>
      <c r="D29" s="282">
        <v>450</v>
      </c>
      <c r="E29" s="114">
        <f t="shared" si="2"/>
        <v>-0.357142857142857</v>
      </c>
    </row>
    <row r="30" s="287" customFormat="1" ht="20.1" customHeight="1" spans="1:5">
      <c r="A30" s="268">
        <v>10399</v>
      </c>
      <c r="B30" s="89" t="s">
        <v>68</v>
      </c>
      <c r="C30" s="296"/>
      <c r="D30" s="282"/>
      <c r="E30" s="114"/>
    </row>
    <row r="31" s="288" customFormat="1" ht="20.1" customHeight="1" spans="1:5">
      <c r="A31" s="280"/>
      <c r="B31" s="177" t="s">
        <v>2</v>
      </c>
      <c r="C31" s="297"/>
      <c r="D31" s="297"/>
      <c r="E31" s="298"/>
    </row>
    <row r="32" s="159" customFormat="1" ht="20.1" customHeight="1" spans="1:5">
      <c r="A32" s="299" t="s">
        <v>69</v>
      </c>
      <c r="B32" s="299"/>
      <c r="C32" s="300">
        <f>SUM(C5,C22)</f>
        <v>29252</v>
      </c>
      <c r="D32" s="300">
        <f>SUM(D5,D22)</f>
        <v>32800</v>
      </c>
      <c r="E32" s="115">
        <f>(D32-C32)/C32</f>
        <v>0.121290851907562</v>
      </c>
    </row>
  </sheetData>
  <autoFilter ref="A4:E32">
    <extLst/>
  </autoFilter>
  <mergeCells count="2">
    <mergeCell ref="A2:E2"/>
    <mergeCell ref="A32:B32"/>
  </mergeCells>
  <printOptions horizontalCentered="1"/>
  <pageMargins left="0.472222222222222" right="0.472222222222222" top="0.196527777777778" bottom="0.0784722222222222" header="0" footer="0"/>
  <pageSetup paperSize="9" fitToWidth="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pane ySplit="4" topLeftCell="A23" activePane="bottomLeft" state="frozen"/>
      <selection/>
      <selection pane="bottomLeft" activeCell="G33" sqref="G33"/>
    </sheetView>
  </sheetViews>
  <sheetFormatPr defaultColWidth="9" defaultRowHeight="13.5" outlineLevelCol="4"/>
  <cols>
    <col min="1" max="1" width="9" style="277"/>
    <col min="2" max="2" width="33.25" style="163" customWidth="1"/>
    <col min="3" max="4" width="13.875" style="163" customWidth="1"/>
    <col min="5" max="5" width="15.75" style="163" customWidth="1"/>
    <col min="6" max="6" width="16.25" style="163" customWidth="1"/>
    <col min="7" max="16384" width="9" style="163"/>
  </cols>
  <sheetData>
    <row r="1" ht="14.25" spans="1:5">
      <c r="A1" s="278" t="s">
        <v>1061</v>
      </c>
      <c r="E1" s="215"/>
    </row>
    <row r="2" s="197" customFormat="1" ht="22.5" spans="1:5">
      <c r="A2" s="165" t="s">
        <v>1062</v>
      </c>
      <c r="B2" s="165"/>
      <c r="C2" s="165"/>
      <c r="D2" s="165"/>
      <c r="E2" s="165"/>
    </row>
    <row r="3" spans="5:5">
      <c r="E3" s="215" t="s">
        <v>37</v>
      </c>
    </row>
    <row r="4" ht="31" customHeight="1" spans="1:5">
      <c r="A4" s="279" t="s">
        <v>72</v>
      </c>
      <c r="B4" s="279" t="s">
        <v>39</v>
      </c>
      <c r="C4" s="168" t="s">
        <v>73</v>
      </c>
      <c r="D4" s="168" t="s">
        <v>74</v>
      </c>
      <c r="E4" s="169" t="s">
        <v>75</v>
      </c>
    </row>
    <row r="5" s="163" customFormat="1" ht="22.5" customHeight="1" spans="1:5">
      <c r="A5" s="280">
        <v>201</v>
      </c>
      <c r="B5" s="281" t="s">
        <v>1063</v>
      </c>
      <c r="C5" s="282">
        <v>25281</v>
      </c>
      <c r="D5" s="282">
        <v>18129</v>
      </c>
      <c r="E5" s="114">
        <f>(D5-C5)/C5</f>
        <v>-0.282900201732526</v>
      </c>
    </row>
    <row r="6" s="163" customFormat="1" ht="22.5" customHeight="1" spans="1:5">
      <c r="A6" s="280">
        <v>202</v>
      </c>
      <c r="B6" s="281" t="s">
        <v>1064</v>
      </c>
      <c r="C6" s="282">
        <v>0</v>
      </c>
      <c r="D6" s="282">
        <v>0</v>
      </c>
      <c r="E6" s="114"/>
    </row>
    <row r="7" s="163" customFormat="1" ht="22.5" customHeight="1" spans="1:5">
      <c r="A7" s="280">
        <v>203</v>
      </c>
      <c r="B7" s="281" t="s">
        <v>1065</v>
      </c>
      <c r="C7" s="282">
        <v>0</v>
      </c>
      <c r="D7" s="282">
        <v>0</v>
      </c>
      <c r="E7" s="114"/>
    </row>
    <row r="8" s="163" customFormat="1" ht="22.5" customHeight="1" spans="1:5">
      <c r="A8" s="280">
        <v>204</v>
      </c>
      <c r="B8" s="281" t="s">
        <v>1066</v>
      </c>
      <c r="C8" s="282">
        <v>18132</v>
      </c>
      <c r="D8" s="282">
        <v>6544</v>
      </c>
      <c r="E8" s="114">
        <f t="shared" ref="E6:E29" si="0">(D8-C8)/C8</f>
        <v>-0.639091109640415</v>
      </c>
    </row>
    <row r="9" s="163" customFormat="1" ht="22.5" customHeight="1" spans="1:5">
      <c r="A9" s="280">
        <v>205</v>
      </c>
      <c r="B9" s="281" t="s">
        <v>1067</v>
      </c>
      <c r="C9" s="282">
        <v>30826</v>
      </c>
      <c r="D9" s="282">
        <v>33189</v>
      </c>
      <c r="E9" s="114">
        <f t="shared" si="0"/>
        <v>0.0766560695516772</v>
      </c>
    </row>
    <row r="10" s="163" customFormat="1" ht="22.5" customHeight="1" spans="1:5">
      <c r="A10" s="280">
        <v>206</v>
      </c>
      <c r="B10" s="281" t="s">
        <v>1068</v>
      </c>
      <c r="C10" s="282">
        <v>28</v>
      </c>
      <c r="D10" s="282">
        <v>43</v>
      </c>
      <c r="E10" s="114">
        <f t="shared" si="0"/>
        <v>0.535714285714286</v>
      </c>
    </row>
    <row r="11" s="163" customFormat="1" ht="22.5" customHeight="1" spans="1:5">
      <c r="A11" s="280">
        <v>207</v>
      </c>
      <c r="B11" s="281" t="s">
        <v>1069</v>
      </c>
      <c r="C11" s="282">
        <v>1567</v>
      </c>
      <c r="D11" s="282">
        <v>1714</v>
      </c>
      <c r="E11" s="114">
        <f t="shared" si="0"/>
        <v>0.0938098276962348</v>
      </c>
    </row>
    <row r="12" s="163" customFormat="1" ht="22.5" customHeight="1" spans="1:5">
      <c r="A12" s="280">
        <v>208</v>
      </c>
      <c r="B12" s="281" t="s">
        <v>1070</v>
      </c>
      <c r="C12" s="282">
        <v>18238</v>
      </c>
      <c r="D12" s="282">
        <v>28671</v>
      </c>
      <c r="E12" s="114">
        <f t="shared" si="0"/>
        <v>0.572047373615528</v>
      </c>
    </row>
    <row r="13" s="163" customFormat="1" ht="22.5" customHeight="1" spans="1:5">
      <c r="A13" s="280">
        <v>210</v>
      </c>
      <c r="B13" s="281" t="s">
        <v>1071</v>
      </c>
      <c r="C13" s="282">
        <v>13321</v>
      </c>
      <c r="D13" s="282">
        <v>12774</v>
      </c>
      <c r="E13" s="114">
        <f t="shared" si="0"/>
        <v>-0.0410629832595151</v>
      </c>
    </row>
    <row r="14" s="163" customFormat="1" ht="22.5" customHeight="1" spans="1:5">
      <c r="A14" s="280">
        <v>211</v>
      </c>
      <c r="B14" s="283" t="s">
        <v>1072</v>
      </c>
      <c r="C14" s="282">
        <v>129</v>
      </c>
      <c r="D14" s="282">
        <v>216</v>
      </c>
      <c r="E14" s="114">
        <f t="shared" si="0"/>
        <v>0.674418604651163</v>
      </c>
    </row>
    <row r="15" s="163" customFormat="1" ht="22.5" customHeight="1" spans="1:5">
      <c r="A15" s="280">
        <v>212</v>
      </c>
      <c r="B15" s="283" t="s">
        <v>1073</v>
      </c>
      <c r="C15" s="282">
        <v>2217</v>
      </c>
      <c r="D15" s="282">
        <v>1739</v>
      </c>
      <c r="E15" s="114">
        <f t="shared" si="0"/>
        <v>-0.215606675687866</v>
      </c>
    </row>
    <row r="16" s="163" customFormat="1" ht="22.5" customHeight="1" spans="1:5">
      <c r="A16" s="280">
        <v>213</v>
      </c>
      <c r="B16" s="283" t="s">
        <v>1074</v>
      </c>
      <c r="C16" s="282">
        <v>24388</v>
      </c>
      <c r="D16" s="282">
        <v>37740</v>
      </c>
      <c r="E16" s="114">
        <f t="shared" si="0"/>
        <v>0.547482368377891</v>
      </c>
    </row>
    <row r="17" s="163" customFormat="1" ht="22.5" customHeight="1" spans="1:5">
      <c r="A17" s="280">
        <v>214</v>
      </c>
      <c r="B17" s="283" t="s">
        <v>1075</v>
      </c>
      <c r="C17" s="282">
        <v>968</v>
      </c>
      <c r="D17" s="282">
        <v>1676</v>
      </c>
      <c r="E17" s="114">
        <f t="shared" si="0"/>
        <v>0.731404958677686</v>
      </c>
    </row>
    <row r="18" s="163" customFormat="1" ht="22.5" customHeight="1" spans="1:5">
      <c r="A18" s="280">
        <v>215</v>
      </c>
      <c r="B18" s="283" t="s">
        <v>1076</v>
      </c>
      <c r="C18" s="282">
        <v>0</v>
      </c>
      <c r="D18" s="282">
        <v>0</v>
      </c>
      <c r="E18" s="114"/>
    </row>
    <row r="19" s="163" customFormat="1" ht="22.5" customHeight="1" spans="1:5">
      <c r="A19" s="280">
        <v>216</v>
      </c>
      <c r="B19" s="283" t="s">
        <v>1077</v>
      </c>
      <c r="C19" s="282">
        <v>189</v>
      </c>
      <c r="D19" s="282">
        <v>72</v>
      </c>
      <c r="E19" s="114">
        <f t="shared" si="0"/>
        <v>-0.619047619047619</v>
      </c>
    </row>
    <row r="20" s="163" customFormat="1" ht="22.5" customHeight="1" spans="1:5">
      <c r="A20" s="280">
        <v>217</v>
      </c>
      <c r="B20" s="283" t="s">
        <v>1078</v>
      </c>
      <c r="C20" s="282">
        <v>0</v>
      </c>
      <c r="D20" s="282">
        <v>0</v>
      </c>
      <c r="E20" s="114"/>
    </row>
    <row r="21" s="163" customFormat="1" ht="22.5" customHeight="1" spans="1:5">
      <c r="A21" s="280">
        <v>219</v>
      </c>
      <c r="B21" s="283" t="s">
        <v>1079</v>
      </c>
      <c r="C21" s="282">
        <v>0</v>
      </c>
      <c r="D21" s="282">
        <v>0</v>
      </c>
      <c r="E21" s="114"/>
    </row>
    <row r="22" s="163" customFormat="1" ht="22.5" customHeight="1" spans="1:5">
      <c r="A22" s="280">
        <v>220</v>
      </c>
      <c r="B22" s="283" t="s">
        <v>1080</v>
      </c>
      <c r="C22" s="282">
        <v>1341</v>
      </c>
      <c r="D22" s="282">
        <v>382</v>
      </c>
      <c r="E22" s="114">
        <f t="shared" si="0"/>
        <v>-0.715137956748695</v>
      </c>
    </row>
    <row r="23" s="163" customFormat="1" ht="22.5" customHeight="1" spans="1:5">
      <c r="A23" s="280">
        <v>221</v>
      </c>
      <c r="B23" s="283" t="s">
        <v>1081</v>
      </c>
      <c r="C23" s="282">
        <v>4688</v>
      </c>
      <c r="D23" s="282">
        <v>4418</v>
      </c>
      <c r="E23" s="114">
        <f t="shared" si="0"/>
        <v>-0.0575938566552901</v>
      </c>
    </row>
    <row r="24" s="163" customFormat="1" ht="22.5" customHeight="1" spans="1:5">
      <c r="A24" s="280">
        <v>222</v>
      </c>
      <c r="B24" s="283" t="s">
        <v>1082</v>
      </c>
      <c r="C24" s="282">
        <v>0</v>
      </c>
      <c r="D24" s="282">
        <v>0</v>
      </c>
      <c r="E24" s="114"/>
    </row>
    <row r="25" s="163" customFormat="1" ht="22.5" customHeight="1" spans="1:5">
      <c r="A25" s="280">
        <v>224</v>
      </c>
      <c r="B25" s="283" t="s">
        <v>1083</v>
      </c>
      <c r="C25" s="282">
        <v>755</v>
      </c>
      <c r="D25" s="282">
        <v>410</v>
      </c>
      <c r="E25" s="114">
        <f t="shared" si="0"/>
        <v>-0.456953642384106</v>
      </c>
    </row>
    <row r="26" s="163" customFormat="1" ht="22.5" customHeight="1" spans="1:5">
      <c r="A26" s="280">
        <v>227</v>
      </c>
      <c r="B26" s="283" t="s">
        <v>1084</v>
      </c>
      <c r="C26" s="282">
        <v>2000</v>
      </c>
      <c r="D26" s="282">
        <v>2000</v>
      </c>
      <c r="E26" s="114">
        <f t="shared" si="0"/>
        <v>0</v>
      </c>
    </row>
    <row r="27" s="163" customFormat="1" ht="22.5" customHeight="1" spans="1:5">
      <c r="A27" s="280">
        <v>229</v>
      </c>
      <c r="B27" s="281" t="s">
        <v>1085</v>
      </c>
      <c r="C27" s="186">
        <v>8788</v>
      </c>
      <c r="D27" s="186">
        <v>491</v>
      </c>
      <c r="E27" s="114">
        <f t="shared" si="0"/>
        <v>-0.94412835685025</v>
      </c>
    </row>
    <row r="28" s="163" customFormat="1" ht="22.5" customHeight="1" spans="1:5">
      <c r="A28" s="280">
        <v>232</v>
      </c>
      <c r="B28" s="283" t="s">
        <v>1086</v>
      </c>
      <c r="C28" s="282">
        <v>5365</v>
      </c>
      <c r="D28" s="282">
        <v>5982</v>
      </c>
      <c r="E28" s="114">
        <f t="shared" si="0"/>
        <v>0.115004659832246</v>
      </c>
    </row>
    <row r="29" s="163" customFormat="1" ht="22.5" customHeight="1" spans="1:5">
      <c r="A29" s="280">
        <v>233</v>
      </c>
      <c r="B29" s="281" t="s">
        <v>1087</v>
      </c>
      <c r="C29" s="282">
        <v>20</v>
      </c>
      <c r="D29" s="282">
        <v>50</v>
      </c>
      <c r="E29" s="114">
        <f t="shared" si="0"/>
        <v>1.5</v>
      </c>
    </row>
    <row r="30" ht="22.5" customHeight="1" spans="1:5">
      <c r="A30" s="280"/>
      <c r="B30" s="281"/>
      <c r="C30" s="177"/>
      <c r="D30" s="177"/>
      <c r="E30" s="177"/>
    </row>
    <row r="31" ht="22.5" customHeight="1" spans="1:5">
      <c r="A31" s="280"/>
      <c r="B31" s="281"/>
      <c r="C31" s="177"/>
      <c r="D31" s="177"/>
      <c r="E31" s="177"/>
    </row>
    <row r="32" s="163" customFormat="1" ht="22.5" customHeight="1" spans="1:5">
      <c r="A32" s="284"/>
      <c r="B32" s="285" t="s">
        <v>1088</v>
      </c>
      <c r="C32" s="175">
        <f>SUM(C5,C6,C7,C8,C9,C10,C11,C12,C13,C14,C15,C16,C17,C18,C19,C20,C21,C22,C23,C24,C25,C26,C27,C28,C29)</f>
        <v>158241</v>
      </c>
      <c r="D32" s="175">
        <f>SUM(D5,D6,D7,D8,D9,D10,D11,D12,D13,D14,D15,D16,D17,D18,D19,D20,D21,D22,D23,D24,D25,D26,D27,D28,D29)</f>
        <v>156240</v>
      </c>
      <c r="E32" s="176">
        <f>(D32-C32)/C32</f>
        <v>-0.0126452689252469</v>
      </c>
    </row>
  </sheetData>
  <mergeCells count="1">
    <mergeCell ref="A2:E2"/>
  </mergeCells>
  <printOptions horizontalCentered="1"/>
  <pageMargins left="0.314583333333333" right="0.314583333333333" top="0.354166666666667" bottom="0.354166666666667" header="0.314583333333333" footer="0.314583333333333"/>
  <pageSetup paperSize="9" scale="9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opLeftCell="A5" workbookViewId="0">
      <selection activeCell="G18" sqref="G18"/>
    </sheetView>
  </sheetViews>
  <sheetFormatPr defaultColWidth="9" defaultRowHeight="14.25" outlineLevelCol="4"/>
  <cols>
    <col min="1" max="1" width="11.625" style="273" customWidth="1"/>
    <col min="2" max="2" width="27.625" customWidth="1"/>
    <col min="3" max="4" width="15.25" customWidth="1"/>
    <col min="5" max="5" width="16" customWidth="1"/>
  </cols>
  <sheetData>
    <row r="1" spans="1:5">
      <c r="A1" s="266" t="s">
        <v>1089</v>
      </c>
      <c r="B1" s="267"/>
      <c r="C1" s="159"/>
      <c r="D1" s="159"/>
      <c r="E1" s="159"/>
    </row>
    <row r="2" s="272" customFormat="1" ht="48" customHeight="1" spans="1:5">
      <c r="A2" s="98" t="s">
        <v>1090</v>
      </c>
      <c r="B2" s="98"/>
      <c r="C2" s="98"/>
      <c r="D2" s="98"/>
      <c r="E2" s="98"/>
    </row>
    <row r="3" spans="1:5">
      <c r="A3" s="166"/>
      <c r="B3" s="267"/>
      <c r="C3" s="99"/>
      <c r="D3" s="99"/>
      <c r="E3" s="100" t="s">
        <v>1091</v>
      </c>
    </row>
    <row r="4" s="272" customFormat="1" ht="30" customHeight="1" spans="1:5">
      <c r="A4" s="251" t="s">
        <v>72</v>
      </c>
      <c r="B4" s="251" t="s">
        <v>1092</v>
      </c>
      <c r="C4" s="85" t="s">
        <v>73</v>
      </c>
      <c r="D4" s="85" t="s">
        <v>74</v>
      </c>
      <c r="E4" s="85" t="s">
        <v>1093</v>
      </c>
    </row>
    <row r="5" s="264" customFormat="1" ht="22.5" customHeight="1" spans="1:5">
      <c r="A5" s="274">
        <v>501</v>
      </c>
      <c r="B5" s="269" t="s">
        <v>1094</v>
      </c>
      <c r="C5" s="89">
        <v>46033</v>
      </c>
      <c r="D5" s="89">
        <v>43793</v>
      </c>
      <c r="E5" s="114">
        <f>(D5-C5)/C5</f>
        <v>-0.0486607433797493</v>
      </c>
    </row>
    <row r="6" s="264" customFormat="1" ht="22.5" customHeight="1" spans="1:5">
      <c r="A6" s="274">
        <v>502</v>
      </c>
      <c r="B6" s="269" t="s">
        <v>1095</v>
      </c>
      <c r="C6" s="89">
        <v>10200</v>
      </c>
      <c r="D6" s="89">
        <v>34947</v>
      </c>
      <c r="E6" s="114">
        <f t="shared" ref="E6:E20" si="0">(D6-C6)/C6</f>
        <v>2.42617647058824</v>
      </c>
    </row>
    <row r="7" s="264" customFormat="1" ht="22.5" customHeight="1" spans="1:5">
      <c r="A7" s="274">
        <v>503</v>
      </c>
      <c r="B7" s="269" t="s">
        <v>1096</v>
      </c>
      <c r="C7" s="89">
        <v>12644</v>
      </c>
      <c r="D7" s="89">
        <v>8218</v>
      </c>
      <c r="E7" s="114">
        <f t="shared" si="0"/>
        <v>-0.350047453337551</v>
      </c>
    </row>
    <row r="8" s="264" customFormat="1" ht="22.5" customHeight="1" spans="1:5">
      <c r="A8" s="274">
        <v>504</v>
      </c>
      <c r="B8" s="269" t="s">
        <v>1097</v>
      </c>
      <c r="C8" s="89">
        <v>0</v>
      </c>
      <c r="D8" s="89">
        <v>0</v>
      </c>
      <c r="E8" s="114"/>
    </row>
    <row r="9" s="264" customFormat="1" ht="22.5" customHeight="1" spans="1:5">
      <c r="A9" s="274">
        <v>505</v>
      </c>
      <c r="B9" s="269" t="s">
        <v>1098</v>
      </c>
      <c r="C9" s="89">
        <v>45379</v>
      </c>
      <c r="D9" s="89">
        <v>42576</v>
      </c>
      <c r="E9" s="114">
        <f t="shared" si="0"/>
        <v>-0.0617686595121091</v>
      </c>
    </row>
    <row r="10" s="264" customFormat="1" ht="22.5" customHeight="1" spans="1:5">
      <c r="A10" s="274">
        <v>506</v>
      </c>
      <c r="B10" s="269" t="s">
        <v>1099</v>
      </c>
      <c r="C10" s="89">
        <v>0</v>
      </c>
      <c r="D10" s="89">
        <v>0</v>
      </c>
      <c r="E10" s="114"/>
    </row>
    <row r="11" s="264" customFormat="1" ht="22.5" customHeight="1" spans="1:5">
      <c r="A11" s="274">
        <v>507</v>
      </c>
      <c r="B11" s="269" t="s">
        <v>1100</v>
      </c>
      <c r="C11" s="89">
        <v>4840</v>
      </c>
      <c r="D11" s="89">
        <v>0</v>
      </c>
      <c r="E11" s="114">
        <f t="shared" si="0"/>
        <v>-1</v>
      </c>
    </row>
    <row r="12" s="264" customFormat="1" ht="22.5" customHeight="1" spans="1:5">
      <c r="A12" s="274">
        <v>508</v>
      </c>
      <c r="B12" s="269" t="s">
        <v>1101</v>
      </c>
      <c r="C12" s="89">
        <v>0</v>
      </c>
      <c r="D12" s="89">
        <v>0</v>
      </c>
      <c r="E12" s="114"/>
    </row>
    <row r="13" s="264" customFormat="1" ht="22.5" customHeight="1" spans="1:5">
      <c r="A13" s="274">
        <v>509</v>
      </c>
      <c r="B13" s="269" t="s">
        <v>1102</v>
      </c>
      <c r="C13" s="89">
        <v>19968</v>
      </c>
      <c r="D13" s="89">
        <v>15954</v>
      </c>
      <c r="E13" s="114">
        <f t="shared" si="0"/>
        <v>-0.201021634615385</v>
      </c>
    </row>
    <row r="14" s="264" customFormat="1" ht="22.5" customHeight="1" spans="1:5">
      <c r="A14" s="274">
        <v>510</v>
      </c>
      <c r="B14" s="269" t="s">
        <v>1103</v>
      </c>
      <c r="C14" s="89">
        <v>3000</v>
      </c>
      <c r="D14" s="89">
        <v>2229</v>
      </c>
      <c r="E14" s="114">
        <f t="shared" si="0"/>
        <v>-0.257</v>
      </c>
    </row>
    <row r="15" s="264" customFormat="1" ht="22.5" customHeight="1" spans="1:5">
      <c r="A15" s="274">
        <v>511</v>
      </c>
      <c r="B15" s="269" t="s">
        <v>1104</v>
      </c>
      <c r="C15" s="89">
        <v>5385</v>
      </c>
      <c r="D15" s="89">
        <v>6032</v>
      </c>
      <c r="E15" s="114">
        <f t="shared" si="0"/>
        <v>0.120148560817084</v>
      </c>
    </row>
    <row r="16" s="264" customFormat="1" ht="22.5" customHeight="1" spans="1:5">
      <c r="A16" s="274">
        <v>512</v>
      </c>
      <c r="B16" s="269" t="s">
        <v>1105</v>
      </c>
      <c r="C16" s="89">
        <v>0</v>
      </c>
      <c r="D16" s="89">
        <v>0</v>
      </c>
      <c r="E16" s="114"/>
    </row>
    <row r="17" s="264" customFormat="1" ht="22.5" customHeight="1" spans="1:5">
      <c r="A17" s="274">
        <v>513</v>
      </c>
      <c r="B17" s="269" t="s">
        <v>1106</v>
      </c>
      <c r="C17" s="89">
        <v>0</v>
      </c>
      <c r="D17" s="89">
        <v>11903</v>
      </c>
      <c r="E17" s="114"/>
    </row>
    <row r="18" s="264" customFormat="1" ht="22.5" customHeight="1" spans="1:5">
      <c r="A18" s="274">
        <v>514</v>
      </c>
      <c r="B18" s="269" t="s">
        <v>1107</v>
      </c>
      <c r="C18" s="89">
        <v>2000</v>
      </c>
      <c r="D18" s="89">
        <v>2000</v>
      </c>
      <c r="E18" s="114">
        <f t="shared" si="0"/>
        <v>0</v>
      </c>
    </row>
    <row r="19" s="264" customFormat="1" ht="22.5" customHeight="1" spans="1:5">
      <c r="A19" s="274">
        <v>515</v>
      </c>
      <c r="B19" s="269" t="s">
        <v>1108</v>
      </c>
      <c r="C19" s="89">
        <v>8788</v>
      </c>
      <c r="D19" s="89">
        <v>491</v>
      </c>
      <c r="E19" s="114">
        <f t="shared" si="0"/>
        <v>-0.94412835685025</v>
      </c>
    </row>
    <row r="20" ht="22.5" customHeight="1" spans="1:5">
      <c r="A20" s="275" t="s">
        <v>1109</v>
      </c>
      <c r="B20" s="276"/>
      <c r="C20" s="175">
        <f>SUM(C5:C19)</f>
        <v>158237</v>
      </c>
      <c r="D20" s="175">
        <f>SUM(D5:D19)</f>
        <v>168143</v>
      </c>
      <c r="E20" s="176">
        <f t="shared" si="0"/>
        <v>0.062602299083021</v>
      </c>
    </row>
  </sheetData>
  <mergeCells count="2">
    <mergeCell ref="A2:E2"/>
    <mergeCell ref="A20:B20"/>
  </mergeCells>
  <pageMargins left="0.472222222222222" right="0.354166666666667"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topLeftCell="A4" workbookViewId="0">
      <selection activeCell="H13" sqref="H13"/>
    </sheetView>
  </sheetViews>
  <sheetFormatPr defaultColWidth="9" defaultRowHeight="14.25" outlineLevelCol="4"/>
  <cols>
    <col min="1" max="1" width="9" style="265" customWidth="1"/>
    <col min="2" max="2" width="27.625" customWidth="1"/>
    <col min="3" max="5" width="16.875" customWidth="1"/>
  </cols>
  <sheetData>
    <row r="1" spans="1:5">
      <c r="A1" s="266" t="s">
        <v>1110</v>
      </c>
      <c r="B1" s="267"/>
      <c r="C1" s="159"/>
      <c r="D1" s="159"/>
      <c r="E1" s="159"/>
    </row>
    <row r="2" ht="48" customHeight="1" spans="1:5">
      <c r="A2" s="98" t="s">
        <v>1111</v>
      </c>
      <c r="B2" s="98"/>
      <c r="C2" s="98"/>
      <c r="D2" s="98"/>
      <c r="E2" s="98"/>
    </row>
    <row r="3" spans="1:5">
      <c r="A3" s="267"/>
      <c r="B3" s="267"/>
      <c r="C3" s="99"/>
      <c r="D3" s="99"/>
      <c r="E3" s="100" t="s">
        <v>1091</v>
      </c>
    </row>
    <row r="4" ht="26" customHeight="1" spans="1:5">
      <c r="A4" s="250" t="s">
        <v>72</v>
      </c>
      <c r="B4" s="251" t="s">
        <v>1092</v>
      </c>
      <c r="C4" s="85" t="s">
        <v>73</v>
      </c>
      <c r="D4" s="85" t="s">
        <v>74</v>
      </c>
      <c r="E4" s="85" t="s">
        <v>1093</v>
      </c>
    </row>
    <row r="5" s="264" customFormat="1" ht="22.5" customHeight="1" spans="1:5">
      <c r="A5" s="268">
        <v>501</v>
      </c>
      <c r="B5" s="269" t="s">
        <v>1094</v>
      </c>
      <c r="C5" s="89">
        <v>46033</v>
      </c>
      <c r="D5" s="89">
        <v>43793</v>
      </c>
      <c r="E5" s="114">
        <f t="shared" ref="E5:E20" si="0">(D5-C5)/C5</f>
        <v>-0.0486607433797493</v>
      </c>
    </row>
    <row r="6" s="264" customFormat="1" ht="22.5" customHeight="1" spans="1:5">
      <c r="A6" s="268">
        <v>502</v>
      </c>
      <c r="B6" s="269" t="s">
        <v>1095</v>
      </c>
      <c r="C6" s="89">
        <v>10200</v>
      </c>
      <c r="D6" s="89">
        <v>34947</v>
      </c>
      <c r="E6" s="114">
        <f t="shared" si="0"/>
        <v>2.42617647058824</v>
      </c>
    </row>
    <row r="7" s="264" customFormat="1" ht="22.5" customHeight="1" spans="1:5">
      <c r="A7" s="268">
        <v>503</v>
      </c>
      <c r="B7" s="269" t="s">
        <v>1096</v>
      </c>
      <c r="C7" s="89">
        <v>12644</v>
      </c>
      <c r="D7" s="89">
        <v>8218</v>
      </c>
      <c r="E7" s="114">
        <f t="shared" si="0"/>
        <v>-0.350047453337551</v>
      </c>
    </row>
    <row r="8" s="264" customFormat="1" ht="22.5" customHeight="1" spans="1:5">
      <c r="A8" s="268">
        <v>504</v>
      </c>
      <c r="B8" s="269" t="s">
        <v>1097</v>
      </c>
      <c r="C8" s="89">
        <v>0</v>
      </c>
      <c r="D8" s="89">
        <v>0</v>
      </c>
      <c r="E8" s="114"/>
    </row>
    <row r="9" s="264" customFormat="1" ht="22.5" customHeight="1" spans="1:5">
      <c r="A9" s="268">
        <v>505</v>
      </c>
      <c r="B9" s="269" t="s">
        <v>1098</v>
      </c>
      <c r="C9" s="89">
        <v>45379</v>
      </c>
      <c r="D9" s="89">
        <v>42576</v>
      </c>
      <c r="E9" s="114">
        <f t="shared" si="0"/>
        <v>-0.0617686595121091</v>
      </c>
    </row>
    <row r="10" s="264" customFormat="1" ht="22.5" customHeight="1" spans="1:5">
      <c r="A10" s="268">
        <v>506</v>
      </c>
      <c r="B10" s="269" t="s">
        <v>1099</v>
      </c>
      <c r="C10" s="89">
        <v>0</v>
      </c>
      <c r="D10" s="89">
        <v>0</v>
      </c>
      <c r="E10" s="114"/>
    </row>
    <row r="11" s="264" customFormat="1" ht="22.5" customHeight="1" spans="1:5">
      <c r="A11" s="268">
        <v>507</v>
      </c>
      <c r="B11" s="269" t="s">
        <v>1100</v>
      </c>
      <c r="C11" s="89">
        <v>4840</v>
      </c>
      <c r="D11" s="89">
        <v>0</v>
      </c>
      <c r="E11" s="114">
        <f t="shared" si="0"/>
        <v>-1</v>
      </c>
    </row>
    <row r="12" s="264" customFormat="1" ht="22.5" customHeight="1" spans="1:5">
      <c r="A12" s="268">
        <v>508</v>
      </c>
      <c r="B12" s="269" t="s">
        <v>1101</v>
      </c>
      <c r="C12" s="89">
        <v>0</v>
      </c>
      <c r="D12" s="89">
        <v>0</v>
      </c>
      <c r="E12" s="114"/>
    </row>
    <row r="13" s="264" customFormat="1" ht="22.5" customHeight="1" spans="1:5">
      <c r="A13" s="268">
        <v>509</v>
      </c>
      <c r="B13" s="269" t="s">
        <v>1102</v>
      </c>
      <c r="C13" s="89">
        <v>19968</v>
      </c>
      <c r="D13" s="89">
        <v>15954</v>
      </c>
      <c r="E13" s="114">
        <f t="shared" si="0"/>
        <v>-0.201021634615385</v>
      </c>
    </row>
    <row r="14" s="264" customFormat="1" ht="22.5" customHeight="1" spans="1:5">
      <c r="A14" s="268">
        <v>510</v>
      </c>
      <c r="B14" s="269" t="s">
        <v>1103</v>
      </c>
      <c r="C14" s="89">
        <v>3000</v>
      </c>
      <c r="D14" s="89">
        <v>2229</v>
      </c>
      <c r="E14" s="114">
        <f t="shared" si="0"/>
        <v>-0.257</v>
      </c>
    </row>
    <row r="15" s="264" customFormat="1" ht="22.5" customHeight="1" spans="1:5">
      <c r="A15" s="268">
        <v>511</v>
      </c>
      <c r="B15" s="269" t="s">
        <v>1104</v>
      </c>
      <c r="C15" s="89">
        <v>5385</v>
      </c>
      <c r="D15" s="89">
        <v>6032</v>
      </c>
      <c r="E15" s="114">
        <f t="shared" si="0"/>
        <v>0.120148560817084</v>
      </c>
    </row>
    <row r="16" s="264" customFormat="1" ht="22.5" customHeight="1" spans="1:5">
      <c r="A16" s="268">
        <v>512</v>
      </c>
      <c r="B16" s="269" t="s">
        <v>1105</v>
      </c>
      <c r="C16" s="89">
        <v>0</v>
      </c>
      <c r="D16" s="89">
        <v>0</v>
      </c>
      <c r="E16" s="114"/>
    </row>
    <row r="17" s="264" customFormat="1" ht="22.5" customHeight="1" spans="1:5">
      <c r="A17" s="268">
        <v>513</v>
      </c>
      <c r="B17" s="269" t="s">
        <v>1106</v>
      </c>
      <c r="C17" s="89">
        <v>0</v>
      </c>
      <c r="D17" s="89">
        <v>11903</v>
      </c>
      <c r="E17" s="114"/>
    </row>
    <row r="18" s="264" customFormat="1" ht="22.5" customHeight="1" spans="1:5">
      <c r="A18" s="268">
        <v>514</v>
      </c>
      <c r="B18" s="269" t="s">
        <v>1107</v>
      </c>
      <c r="C18" s="89">
        <v>2000</v>
      </c>
      <c r="D18" s="89">
        <v>2000</v>
      </c>
      <c r="E18" s="114">
        <f t="shared" si="0"/>
        <v>0</v>
      </c>
    </row>
    <row r="19" s="264" customFormat="1" ht="22.5" customHeight="1" spans="1:5">
      <c r="A19" s="268">
        <v>515</v>
      </c>
      <c r="B19" s="269" t="s">
        <v>1108</v>
      </c>
      <c r="C19" s="89">
        <v>8788</v>
      </c>
      <c r="D19" s="89">
        <v>491</v>
      </c>
      <c r="E19" s="114">
        <f t="shared" si="0"/>
        <v>-0.94412835685025</v>
      </c>
    </row>
    <row r="20" ht="22.5" customHeight="1" spans="1:5">
      <c r="A20" s="270" t="s">
        <v>1109</v>
      </c>
      <c r="B20" s="271"/>
      <c r="C20" s="175">
        <f>SUM(C5:C19)</f>
        <v>158237</v>
      </c>
      <c r="D20" s="175">
        <f>SUM(D5:D19)</f>
        <v>168143</v>
      </c>
      <c r="E20" s="176">
        <f t="shared" si="0"/>
        <v>0.062602299083021</v>
      </c>
    </row>
    <row r="21" ht="15" customHeight="1"/>
  </sheetData>
  <mergeCells count="2">
    <mergeCell ref="A2:E2"/>
    <mergeCell ref="A20:B20"/>
  </mergeCells>
  <pageMargins left="0.472222222222222" right="0.354166666666667" top="1" bottom="1" header="0.5" footer="0.5"/>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3"/>
  <sheetViews>
    <sheetView workbookViewId="0">
      <pane ySplit="4" topLeftCell="A59" activePane="bottomLeft" state="frozen"/>
      <selection/>
      <selection pane="bottomLeft" activeCell="B47" sqref="B47:B49"/>
    </sheetView>
  </sheetViews>
  <sheetFormatPr defaultColWidth="9" defaultRowHeight="14.25" outlineLevelCol="4"/>
  <cols>
    <col min="1" max="1" width="9" style="1"/>
    <col min="2" max="2" width="39.75" style="1" customWidth="1"/>
    <col min="3" max="3" width="21.5" style="1" customWidth="1"/>
    <col min="4" max="4" width="20.625" style="242" customWidth="1"/>
    <col min="5" max="5" width="16.5" style="1" customWidth="1"/>
    <col min="6" max="16384" width="9" style="1"/>
  </cols>
  <sheetData>
    <row r="1" spans="1:5">
      <c r="A1" s="243" t="s">
        <v>1112</v>
      </c>
      <c r="B1" s="244"/>
      <c r="C1" s="244"/>
      <c r="D1" s="245"/>
      <c r="E1" s="244"/>
    </row>
    <row r="2" ht="22.5" spans="1:5">
      <c r="A2" s="98" t="s">
        <v>1113</v>
      </c>
      <c r="B2" s="98"/>
      <c r="C2" s="98"/>
      <c r="D2" s="246"/>
      <c r="E2" s="98"/>
    </row>
    <row r="3" spans="1:5">
      <c r="A3" s="247"/>
      <c r="B3" s="248"/>
      <c r="C3" s="248"/>
      <c r="D3" s="249"/>
      <c r="E3" s="248" t="s">
        <v>37</v>
      </c>
    </row>
    <row r="4" ht="22" customHeight="1" spans="1:5">
      <c r="A4" s="250" t="s">
        <v>72</v>
      </c>
      <c r="B4" s="251" t="s">
        <v>1092</v>
      </c>
      <c r="C4" s="85" t="s">
        <v>73</v>
      </c>
      <c r="D4" s="85" t="s">
        <v>74</v>
      </c>
      <c r="E4" s="85" t="s">
        <v>1093</v>
      </c>
    </row>
    <row r="5" s="119" customFormat="1" ht="22" customHeight="1" spans="1:5">
      <c r="A5" s="252">
        <v>23001</v>
      </c>
      <c r="B5" s="253" t="s">
        <v>1114</v>
      </c>
      <c r="C5" s="253"/>
      <c r="D5" s="254"/>
      <c r="E5" s="255"/>
    </row>
    <row r="6" ht="22" customHeight="1" spans="1:5">
      <c r="A6" s="256">
        <v>2300102</v>
      </c>
      <c r="B6" s="257" t="s">
        <v>1115</v>
      </c>
      <c r="C6" s="257"/>
      <c r="D6" s="258"/>
      <c r="E6" s="259"/>
    </row>
    <row r="7" ht="22" customHeight="1" spans="1:5">
      <c r="A7" s="256">
        <v>2300103</v>
      </c>
      <c r="B7" s="257" t="s">
        <v>1116</v>
      </c>
      <c r="C7" s="257"/>
      <c r="D7" s="258"/>
      <c r="E7" s="259"/>
    </row>
    <row r="8" ht="22" customHeight="1" spans="1:5">
      <c r="A8" s="256">
        <v>2300104</v>
      </c>
      <c r="B8" s="257" t="s">
        <v>1117</v>
      </c>
      <c r="C8" s="257"/>
      <c r="D8" s="258"/>
      <c r="E8" s="259"/>
    </row>
    <row r="9" ht="22" customHeight="1" spans="1:5">
      <c r="A9" s="256">
        <v>2300105</v>
      </c>
      <c r="B9" s="257" t="s">
        <v>1118</v>
      </c>
      <c r="C9" s="257"/>
      <c r="D9" s="258"/>
      <c r="E9" s="259"/>
    </row>
    <row r="10" ht="22" customHeight="1" spans="1:5">
      <c r="A10" s="256">
        <v>2300106</v>
      </c>
      <c r="B10" s="257" t="s">
        <v>1119</v>
      </c>
      <c r="C10" s="257"/>
      <c r="D10" s="258"/>
      <c r="E10" s="259"/>
    </row>
    <row r="11" ht="22" customHeight="1" spans="1:5">
      <c r="A11" s="256">
        <v>2300199</v>
      </c>
      <c r="B11" s="257" t="s">
        <v>1120</v>
      </c>
      <c r="C11" s="257"/>
      <c r="D11" s="258"/>
      <c r="E11" s="259"/>
    </row>
    <row r="12" ht="22" customHeight="1" spans="1:5">
      <c r="A12" s="252">
        <v>23002</v>
      </c>
      <c r="B12" s="253" t="s">
        <v>1121</v>
      </c>
      <c r="C12" s="253"/>
      <c r="D12" s="254"/>
      <c r="E12" s="255"/>
    </row>
    <row r="13" ht="22" customHeight="1" spans="1:5">
      <c r="A13" s="256">
        <v>2300201</v>
      </c>
      <c r="B13" s="257" t="s">
        <v>1122</v>
      </c>
      <c r="C13" s="257"/>
      <c r="D13" s="258"/>
      <c r="E13" s="259"/>
    </row>
    <row r="14" ht="22" customHeight="1" spans="1:5">
      <c r="A14" s="256">
        <v>2300202</v>
      </c>
      <c r="B14" s="257" t="s">
        <v>1123</v>
      </c>
      <c r="C14" s="257"/>
      <c r="D14" s="258"/>
      <c r="E14" s="259"/>
    </row>
    <row r="15" ht="22" customHeight="1" spans="1:5">
      <c r="A15" s="256">
        <v>2300207</v>
      </c>
      <c r="B15" s="257" t="s">
        <v>1124</v>
      </c>
      <c r="C15" s="257"/>
      <c r="D15" s="258"/>
      <c r="E15" s="259"/>
    </row>
    <row r="16" ht="22" customHeight="1" spans="1:5">
      <c r="A16" s="256">
        <v>2300208</v>
      </c>
      <c r="B16" s="257" t="s">
        <v>1125</v>
      </c>
      <c r="C16" s="257"/>
      <c r="D16" s="258"/>
      <c r="E16" s="259"/>
    </row>
    <row r="17" ht="22" customHeight="1" spans="1:5">
      <c r="A17" s="256">
        <v>2300212</v>
      </c>
      <c r="B17" s="257" t="s">
        <v>1126</v>
      </c>
      <c r="C17" s="257"/>
      <c r="D17" s="258"/>
      <c r="E17" s="259"/>
    </row>
    <row r="18" ht="22" customHeight="1" spans="1:5">
      <c r="A18" s="256">
        <v>2300214</v>
      </c>
      <c r="B18" s="257" t="s">
        <v>1127</v>
      </c>
      <c r="C18" s="257"/>
      <c r="D18" s="258"/>
      <c r="E18" s="259"/>
    </row>
    <row r="19" ht="22" customHeight="1" spans="1:5">
      <c r="A19" s="256">
        <v>2300225</v>
      </c>
      <c r="B19" s="257" t="s">
        <v>1128</v>
      </c>
      <c r="C19" s="257"/>
      <c r="D19" s="258"/>
      <c r="E19" s="259"/>
    </row>
    <row r="20" ht="22" customHeight="1" spans="1:5">
      <c r="A20" s="256">
        <v>2300226</v>
      </c>
      <c r="B20" s="257" t="s">
        <v>1129</v>
      </c>
      <c r="C20" s="257"/>
      <c r="D20" s="258"/>
      <c r="E20" s="259"/>
    </row>
    <row r="21" ht="22" customHeight="1" spans="1:5">
      <c r="A21" s="256">
        <v>2300227</v>
      </c>
      <c r="B21" s="257" t="s">
        <v>1130</v>
      </c>
      <c r="C21" s="257"/>
      <c r="D21" s="258"/>
      <c r="E21" s="259"/>
    </row>
    <row r="22" ht="22" customHeight="1" spans="1:5">
      <c r="A22" s="256">
        <v>2300228</v>
      </c>
      <c r="B22" s="257" t="s">
        <v>1131</v>
      </c>
      <c r="C22" s="257"/>
      <c r="D22" s="258"/>
      <c r="E22" s="259"/>
    </row>
    <row r="23" ht="22" customHeight="1" spans="1:5">
      <c r="A23" s="256">
        <v>2300229</v>
      </c>
      <c r="B23" s="257" t="s">
        <v>1132</v>
      </c>
      <c r="C23" s="257"/>
      <c r="D23" s="258"/>
      <c r="E23" s="259"/>
    </row>
    <row r="24" ht="22" customHeight="1" spans="1:5">
      <c r="A24" s="256">
        <v>2300230</v>
      </c>
      <c r="B24" s="257" t="s">
        <v>1133</v>
      </c>
      <c r="C24" s="257"/>
      <c r="D24" s="258"/>
      <c r="E24" s="259"/>
    </row>
    <row r="25" ht="22" customHeight="1" spans="1:5">
      <c r="A25" s="256">
        <v>2300231</v>
      </c>
      <c r="B25" s="257" t="s">
        <v>1134</v>
      </c>
      <c r="C25" s="257"/>
      <c r="D25" s="258"/>
      <c r="E25" s="259"/>
    </row>
    <row r="26" ht="22" customHeight="1" spans="1:5">
      <c r="A26" s="256">
        <v>2300241</v>
      </c>
      <c r="B26" s="257" t="s">
        <v>1135</v>
      </c>
      <c r="C26" s="257"/>
      <c r="D26" s="258"/>
      <c r="E26" s="259"/>
    </row>
    <row r="27" ht="22" customHeight="1" spans="1:5">
      <c r="A27" s="256">
        <v>2300242</v>
      </c>
      <c r="B27" s="257" t="s">
        <v>1136</v>
      </c>
      <c r="C27" s="257"/>
      <c r="D27" s="258"/>
      <c r="E27" s="259"/>
    </row>
    <row r="28" ht="22" customHeight="1" spans="1:5">
      <c r="A28" s="256">
        <v>2300243</v>
      </c>
      <c r="B28" s="257" t="s">
        <v>1137</v>
      </c>
      <c r="C28" s="257"/>
      <c r="D28" s="258"/>
      <c r="E28" s="259"/>
    </row>
    <row r="29" ht="22" customHeight="1" spans="1:5">
      <c r="A29" s="256">
        <v>2300244</v>
      </c>
      <c r="B29" s="257" t="s">
        <v>1138</v>
      </c>
      <c r="C29" s="257"/>
      <c r="D29" s="258"/>
      <c r="E29" s="259"/>
    </row>
    <row r="30" ht="22" customHeight="1" spans="1:5">
      <c r="A30" s="256">
        <v>2300245</v>
      </c>
      <c r="B30" s="257" t="s">
        <v>1139</v>
      </c>
      <c r="C30" s="257"/>
      <c r="D30" s="258"/>
      <c r="E30" s="259"/>
    </row>
    <row r="31" ht="22" customHeight="1" spans="1:5">
      <c r="A31" s="256">
        <v>2300246</v>
      </c>
      <c r="B31" s="257" t="s">
        <v>1140</v>
      </c>
      <c r="C31" s="257"/>
      <c r="D31" s="258"/>
      <c r="E31" s="259"/>
    </row>
    <row r="32" ht="22" customHeight="1" spans="1:5">
      <c r="A32" s="256">
        <v>2300247</v>
      </c>
      <c r="B32" s="257" t="s">
        <v>1141</v>
      </c>
      <c r="C32" s="257"/>
      <c r="D32" s="258"/>
      <c r="E32" s="259"/>
    </row>
    <row r="33" ht="22" customHeight="1" spans="1:5">
      <c r="A33" s="256">
        <v>2300248</v>
      </c>
      <c r="B33" s="257" t="s">
        <v>1142</v>
      </c>
      <c r="C33" s="257"/>
      <c r="D33" s="258"/>
      <c r="E33" s="259"/>
    </row>
    <row r="34" ht="22" customHeight="1" spans="1:5">
      <c r="A34" s="256">
        <v>2300249</v>
      </c>
      <c r="B34" s="257" t="s">
        <v>1143</v>
      </c>
      <c r="C34" s="257"/>
      <c r="D34" s="258"/>
      <c r="E34" s="259"/>
    </row>
    <row r="35" ht="22" customHeight="1" spans="1:5">
      <c r="A35" s="256">
        <v>2300250</v>
      </c>
      <c r="B35" s="257" t="s">
        <v>1144</v>
      </c>
      <c r="C35" s="257"/>
      <c r="D35" s="258"/>
      <c r="E35" s="259"/>
    </row>
    <row r="36" ht="22" customHeight="1" spans="1:5">
      <c r="A36" s="256">
        <v>2300251</v>
      </c>
      <c r="B36" s="257" t="s">
        <v>1145</v>
      </c>
      <c r="C36" s="257"/>
      <c r="D36" s="258"/>
      <c r="E36" s="259"/>
    </row>
    <row r="37" ht="22" customHeight="1" spans="1:5">
      <c r="A37" s="256">
        <v>2300252</v>
      </c>
      <c r="B37" s="257" t="s">
        <v>1146</v>
      </c>
      <c r="C37" s="257"/>
      <c r="D37" s="258"/>
      <c r="E37" s="259"/>
    </row>
    <row r="38" ht="22" customHeight="1" spans="1:5">
      <c r="A38" s="256">
        <v>2300253</v>
      </c>
      <c r="B38" s="257" t="s">
        <v>1147</v>
      </c>
      <c r="C38" s="257"/>
      <c r="D38" s="258"/>
      <c r="E38" s="259"/>
    </row>
    <row r="39" ht="22" customHeight="1" spans="1:5">
      <c r="A39" s="256">
        <v>2300254</v>
      </c>
      <c r="B39" s="257" t="s">
        <v>1148</v>
      </c>
      <c r="C39" s="257"/>
      <c r="D39" s="258"/>
      <c r="E39" s="259"/>
    </row>
    <row r="40" ht="22" customHeight="1" spans="1:5">
      <c r="A40" s="256">
        <v>2300255</v>
      </c>
      <c r="B40" s="257" t="s">
        <v>1149</v>
      </c>
      <c r="C40" s="257"/>
      <c r="D40" s="258"/>
      <c r="E40" s="259"/>
    </row>
    <row r="41" ht="22" customHeight="1" spans="1:5">
      <c r="A41" s="256">
        <v>2300256</v>
      </c>
      <c r="B41" s="257" t="s">
        <v>1150</v>
      </c>
      <c r="C41" s="257"/>
      <c r="D41" s="258"/>
      <c r="E41" s="259"/>
    </row>
    <row r="42" ht="22" customHeight="1" spans="1:5">
      <c r="A42" s="256">
        <v>2300257</v>
      </c>
      <c r="B42" s="257" t="s">
        <v>1151</v>
      </c>
      <c r="C42" s="257"/>
      <c r="D42" s="258"/>
      <c r="E42" s="259"/>
    </row>
    <row r="43" ht="22" customHeight="1" spans="1:5">
      <c r="A43" s="256">
        <v>2300258</v>
      </c>
      <c r="B43" s="257" t="s">
        <v>1152</v>
      </c>
      <c r="C43" s="257"/>
      <c r="D43" s="258"/>
      <c r="E43" s="259"/>
    </row>
    <row r="44" ht="22" customHeight="1" spans="1:5">
      <c r="A44" s="256">
        <v>2300259</v>
      </c>
      <c r="B44" s="257" t="s">
        <v>1153</v>
      </c>
      <c r="C44" s="257"/>
      <c r="D44" s="258"/>
      <c r="E44" s="259"/>
    </row>
    <row r="45" ht="22" customHeight="1" spans="1:5">
      <c r="A45" s="256">
        <v>2300260</v>
      </c>
      <c r="B45" s="257" t="s">
        <v>1154</v>
      </c>
      <c r="C45" s="257"/>
      <c r="D45" s="258"/>
      <c r="E45" s="259"/>
    </row>
    <row r="46" ht="22" customHeight="1" spans="1:5">
      <c r="A46" s="256">
        <v>2300269</v>
      </c>
      <c r="B46" s="257" t="s">
        <v>1155</v>
      </c>
      <c r="C46" s="257"/>
      <c r="D46" s="258"/>
      <c r="E46" s="259"/>
    </row>
    <row r="47" ht="22" customHeight="1" spans="1:5">
      <c r="A47" s="256">
        <v>2300296</v>
      </c>
      <c r="B47" s="257" t="s">
        <v>1156</v>
      </c>
      <c r="C47" s="257"/>
      <c r="D47" s="258"/>
      <c r="E47" s="259"/>
    </row>
    <row r="48" ht="22" customHeight="1" spans="1:5">
      <c r="A48" s="256">
        <v>2300297</v>
      </c>
      <c r="B48" s="257" t="s">
        <v>1157</v>
      </c>
      <c r="C48" s="257"/>
      <c r="D48" s="258"/>
      <c r="E48" s="259"/>
    </row>
    <row r="49" ht="22" customHeight="1" spans="1:5">
      <c r="A49" s="256">
        <v>2300298</v>
      </c>
      <c r="B49" s="257" t="s">
        <v>1158</v>
      </c>
      <c r="C49" s="257"/>
      <c r="D49" s="258"/>
      <c r="E49" s="259"/>
    </row>
    <row r="50" ht="22" customHeight="1" spans="1:5">
      <c r="A50" s="256">
        <v>2300299</v>
      </c>
      <c r="B50" s="257" t="s">
        <v>1159</v>
      </c>
      <c r="C50" s="257"/>
      <c r="D50" s="258"/>
      <c r="E50" s="259"/>
    </row>
    <row r="51" ht="22" customHeight="1" spans="1:5">
      <c r="A51" s="252">
        <v>23003</v>
      </c>
      <c r="B51" s="253" t="s">
        <v>1160</v>
      </c>
      <c r="C51" s="253"/>
      <c r="D51" s="254"/>
      <c r="E51" s="255"/>
    </row>
    <row r="52" ht="22" customHeight="1" spans="1:5">
      <c r="A52" s="256">
        <v>2300301</v>
      </c>
      <c r="B52" s="257" t="s">
        <v>1161</v>
      </c>
      <c r="C52" s="257"/>
      <c r="D52" s="258"/>
      <c r="E52" s="257"/>
    </row>
    <row r="53" ht="22" customHeight="1" spans="1:5">
      <c r="A53" s="256">
        <v>2300302</v>
      </c>
      <c r="B53" s="257" t="s">
        <v>1162</v>
      </c>
      <c r="C53" s="257"/>
      <c r="D53" s="258"/>
      <c r="E53" s="257"/>
    </row>
    <row r="54" ht="22" customHeight="1" spans="1:5">
      <c r="A54" s="256">
        <v>2300303</v>
      </c>
      <c r="B54" s="257" t="s">
        <v>1163</v>
      </c>
      <c r="C54" s="257"/>
      <c r="D54" s="258"/>
      <c r="E54" s="257"/>
    </row>
    <row r="55" ht="22" customHeight="1" spans="1:5">
      <c r="A55" s="256">
        <v>2300304</v>
      </c>
      <c r="B55" s="257" t="s">
        <v>1164</v>
      </c>
      <c r="C55" s="257"/>
      <c r="D55" s="258"/>
      <c r="E55" s="257"/>
    </row>
    <row r="56" ht="22" customHeight="1" spans="1:5">
      <c r="A56" s="256">
        <v>2300305</v>
      </c>
      <c r="B56" s="257" t="s">
        <v>1165</v>
      </c>
      <c r="C56" s="257"/>
      <c r="D56" s="258"/>
      <c r="E56" s="257"/>
    </row>
    <row r="57" ht="22" customHeight="1" spans="1:5">
      <c r="A57" s="256">
        <v>2300306</v>
      </c>
      <c r="B57" s="257" t="s">
        <v>1166</v>
      </c>
      <c r="C57" s="257"/>
      <c r="D57" s="258"/>
      <c r="E57" s="257"/>
    </row>
    <row r="58" ht="22" customHeight="1" spans="1:5">
      <c r="A58" s="256">
        <v>2300307</v>
      </c>
      <c r="B58" s="257" t="s">
        <v>1167</v>
      </c>
      <c r="C58" s="257"/>
      <c r="D58" s="258"/>
      <c r="E58" s="257"/>
    </row>
    <row r="59" ht="22" customHeight="1" spans="1:5">
      <c r="A59" s="256">
        <v>2300308</v>
      </c>
      <c r="B59" s="257" t="s">
        <v>1168</v>
      </c>
      <c r="C59" s="257"/>
      <c r="D59" s="258"/>
      <c r="E59" s="257"/>
    </row>
    <row r="60" ht="22" customHeight="1" spans="1:5">
      <c r="A60" s="256">
        <v>2300310</v>
      </c>
      <c r="B60" s="257" t="s">
        <v>1169</v>
      </c>
      <c r="C60" s="257"/>
      <c r="D60" s="258"/>
      <c r="E60" s="257"/>
    </row>
    <row r="61" ht="22" customHeight="1" spans="1:5">
      <c r="A61" s="256">
        <v>2300311</v>
      </c>
      <c r="B61" s="257" t="s">
        <v>1170</v>
      </c>
      <c r="C61" s="257"/>
      <c r="D61" s="258"/>
      <c r="E61" s="257"/>
    </row>
    <row r="62" ht="22" customHeight="1" spans="1:5">
      <c r="A62" s="256">
        <v>2300312</v>
      </c>
      <c r="B62" s="257" t="s">
        <v>1171</v>
      </c>
      <c r="C62" s="257"/>
      <c r="D62" s="258"/>
      <c r="E62" s="257"/>
    </row>
    <row r="63" ht="22" customHeight="1" spans="1:5">
      <c r="A63" s="256">
        <v>2300313</v>
      </c>
      <c r="B63" s="257" t="s">
        <v>1172</v>
      </c>
      <c r="C63" s="257"/>
      <c r="D63" s="258"/>
      <c r="E63" s="257"/>
    </row>
    <row r="64" ht="22" customHeight="1" spans="1:5">
      <c r="A64" s="256">
        <v>2300314</v>
      </c>
      <c r="B64" s="257" t="s">
        <v>1173</v>
      </c>
      <c r="C64" s="257"/>
      <c r="D64" s="258"/>
      <c r="E64" s="257"/>
    </row>
    <row r="65" ht="22" customHeight="1" spans="1:5">
      <c r="A65" s="256">
        <v>2300315</v>
      </c>
      <c r="B65" s="257" t="s">
        <v>1174</v>
      </c>
      <c r="C65" s="257"/>
      <c r="D65" s="258"/>
      <c r="E65" s="257"/>
    </row>
    <row r="66" ht="22" customHeight="1" spans="1:5">
      <c r="A66" s="256">
        <v>2300316</v>
      </c>
      <c r="B66" s="257" t="s">
        <v>1175</v>
      </c>
      <c r="C66" s="257"/>
      <c r="D66" s="258"/>
      <c r="E66" s="257"/>
    </row>
    <row r="67" ht="22" customHeight="1" spans="1:5">
      <c r="A67" s="256">
        <v>2300317</v>
      </c>
      <c r="B67" s="257" t="s">
        <v>1176</v>
      </c>
      <c r="C67" s="257"/>
      <c r="D67" s="258"/>
      <c r="E67" s="257"/>
    </row>
    <row r="68" ht="22" customHeight="1" spans="1:5">
      <c r="A68" s="256">
        <v>2300320</v>
      </c>
      <c r="B68" s="257" t="s">
        <v>1177</v>
      </c>
      <c r="C68" s="257"/>
      <c r="D68" s="258"/>
      <c r="E68" s="257"/>
    </row>
    <row r="69" ht="22" customHeight="1" spans="1:5">
      <c r="A69" s="256">
        <v>2300321</v>
      </c>
      <c r="B69" s="257" t="s">
        <v>1178</v>
      </c>
      <c r="C69" s="257"/>
      <c r="D69" s="258"/>
      <c r="E69" s="257"/>
    </row>
    <row r="70" ht="22" customHeight="1" spans="1:5">
      <c r="A70" s="256">
        <v>2300322</v>
      </c>
      <c r="B70" s="257" t="s">
        <v>1179</v>
      </c>
      <c r="C70" s="257"/>
      <c r="D70" s="258"/>
      <c r="E70" s="257"/>
    </row>
    <row r="71" ht="22" customHeight="1" spans="1:5">
      <c r="A71" s="256">
        <v>2300324</v>
      </c>
      <c r="B71" s="257" t="s">
        <v>1180</v>
      </c>
      <c r="C71" s="257"/>
      <c r="D71" s="258"/>
      <c r="E71" s="257"/>
    </row>
    <row r="72" ht="22" customHeight="1" spans="1:5">
      <c r="A72" s="256">
        <v>2300399</v>
      </c>
      <c r="B72" s="257" t="s">
        <v>1181</v>
      </c>
      <c r="C72" s="257"/>
      <c r="D72" s="258"/>
      <c r="E72" s="257"/>
    </row>
    <row r="73" s="119" customFormat="1" ht="22" customHeight="1" spans="1:5">
      <c r="A73" s="260"/>
      <c r="B73" s="261" t="s">
        <v>1182</v>
      </c>
      <c r="C73" s="262"/>
      <c r="D73" s="263"/>
      <c r="E73" s="262"/>
    </row>
  </sheetData>
  <mergeCells count="1">
    <mergeCell ref="A2:E2"/>
  </mergeCells>
  <pageMargins left="0.751388888888889" right="0.751388888888889" top="1" bottom="1" header="0.5" footer="0.5"/>
  <pageSetup paperSize="9" scale="75"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3"/>
  <sheetViews>
    <sheetView workbookViewId="0">
      <pane ySplit="4" topLeftCell="A7" activePane="bottomLeft" state="frozen"/>
      <selection/>
      <selection pane="bottomLeft" activeCell="C47" sqref="C47"/>
    </sheetView>
  </sheetViews>
  <sheetFormatPr defaultColWidth="9" defaultRowHeight="14.25" outlineLevelCol="2"/>
  <cols>
    <col min="1" max="1" width="47.5" customWidth="1"/>
    <col min="2" max="2" width="18.25" customWidth="1"/>
    <col min="3" max="3" width="15" customWidth="1"/>
  </cols>
  <sheetData>
    <row r="1" spans="1:3">
      <c r="A1" s="216" t="s">
        <v>1183</v>
      </c>
      <c r="B1" s="216"/>
      <c r="C1" s="217"/>
    </row>
    <row r="2" ht="22.5" spans="1:3">
      <c r="A2" s="218" t="s">
        <v>1184</v>
      </c>
      <c r="B2" s="218"/>
      <c r="C2" s="218"/>
    </row>
    <row r="3" spans="1:3">
      <c r="A3" s="217"/>
      <c r="B3" s="217"/>
      <c r="C3" s="219" t="s">
        <v>37</v>
      </c>
    </row>
    <row r="4" spans="1:3">
      <c r="A4" s="220" t="s">
        <v>1060</v>
      </c>
      <c r="B4" s="168" t="s">
        <v>1185</v>
      </c>
      <c r="C4" s="168" t="s">
        <v>1186</v>
      </c>
    </row>
    <row r="5" ht="22" customHeight="1" spans="1:3">
      <c r="A5" s="221" t="s">
        <v>1187</v>
      </c>
      <c r="B5" s="222"/>
      <c r="C5" s="221"/>
    </row>
    <row r="6" ht="22" customHeight="1" spans="1:3">
      <c r="A6" s="223" t="s">
        <v>1188</v>
      </c>
      <c r="B6" s="224"/>
      <c r="C6" s="223"/>
    </row>
    <row r="7" ht="22" customHeight="1" spans="1:3">
      <c r="A7" s="223" t="s">
        <v>1189</v>
      </c>
      <c r="B7" s="224"/>
      <c r="C7" s="223"/>
    </row>
    <row r="8" ht="22" customHeight="1" spans="1:3">
      <c r="A8" s="223" t="s">
        <v>1190</v>
      </c>
      <c r="B8" s="224"/>
      <c r="C8" s="223"/>
    </row>
    <row r="9" ht="22" customHeight="1" spans="1:3">
      <c r="A9" s="223" t="s">
        <v>1191</v>
      </c>
      <c r="B9" s="224"/>
      <c r="C9" s="223"/>
    </row>
    <row r="10" ht="22" customHeight="1" spans="1:3">
      <c r="A10" s="223" t="s">
        <v>1192</v>
      </c>
      <c r="B10" s="224"/>
      <c r="C10" s="223"/>
    </row>
    <row r="11" ht="22" customHeight="1" spans="1:3">
      <c r="A11" s="223" t="s">
        <v>1193</v>
      </c>
      <c r="B11" s="224"/>
      <c r="C11" s="223"/>
    </row>
    <row r="12" ht="22" customHeight="1" spans="1:3">
      <c r="A12" s="221" t="s">
        <v>1194</v>
      </c>
      <c r="B12" s="225"/>
      <c r="C12" s="221"/>
    </row>
    <row r="13" ht="22" customHeight="1" spans="1:3">
      <c r="A13" s="223" t="s">
        <v>1195</v>
      </c>
      <c r="B13" s="224"/>
      <c r="C13" s="223"/>
    </row>
    <row r="14" ht="22" customHeight="1" spans="1:3">
      <c r="A14" s="226" t="s">
        <v>1196</v>
      </c>
      <c r="B14" s="227"/>
      <c r="C14" s="226"/>
    </row>
    <row r="15" ht="22" customHeight="1" spans="1:3">
      <c r="A15" s="228" t="s">
        <v>1197</v>
      </c>
      <c r="B15" s="229"/>
      <c r="C15" s="228"/>
    </row>
    <row r="16" ht="22" customHeight="1" spans="1:3">
      <c r="A16" s="228" t="s">
        <v>1198</v>
      </c>
      <c r="B16" s="229"/>
      <c r="C16" s="228"/>
    </row>
    <row r="17" ht="22" customHeight="1" spans="1:3">
      <c r="A17" s="228" t="s">
        <v>1199</v>
      </c>
      <c r="B17" s="229"/>
      <c r="C17" s="228"/>
    </row>
    <row r="18" ht="22" customHeight="1" spans="1:3">
      <c r="A18" s="228" t="s">
        <v>1200</v>
      </c>
      <c r="B18" s="229"/>
      <c r="C18" s="228"/>
    </row>
    <row r="19" ht="22" customHeight="1" spans="1:3">
      <c r="A19" s="228" t="s">
        <v>1201</v>
      </c>
      <c r="B19" s="229"/>
      <c r="C19" s="228"/>
    </row>
    <row r="20" ht="22" customHeight="1" spans="1:3">
      <c r="A20" s="228" t="s">
        <v>1202</v>
      </c>
      <c r="B20" s="229"/>
      <c r="C20" s="228"/>
    </row>
    <row r="21" ht="22" customHeight="1" spans="1:3">
      <c r="A21" s="228" t="s">
        <v>1203</v>
      </c>
      <c r="B21" s="229"/>
      <c r="C21" s="228"/>
    </row>
    <row r="22" ht="22" customHeight="1" spans="1:3">
      <c r="A22" s="228" t="s">
        <v>1204</v>
      </c>
      <c r="B22" s="229"/>
      <c r="C22" s="228"/>
    </row>
    <row r="23" ht="22" customHeight="1" spans="1:3">
      <c r="A23" s="228" t="s">
        <v>1205</v>
      </c>
      <c r="B23" s="229"/>
      <c r="C23" s="228"/>
    </row>
    <row r="24" ht="22" customHeight="1" spans="1:3">
      <c r="A24" s="228" t="s">
        <v>1206</v>
      </c>
      <c r="B24" s="229"/>
      <c r="C24" s="228"/>
    </row>
    <row r="25" ht="22" customHeight="1" spans="1:3">
      <c r="A25" s="228" t="s">
        <v>1207</v>
      </c>
      <c r="B25" s="229"/>
      <c r="C25" s="228"/>
    </row>
    <row r="26" ht="22" customHeight="1" spans="1:3">
      <c r="A26" s="230" t="s">
        <v>1208</v>
      </c>
      <c r="B26" s="231"/>
      <c r="C26" s="201"/>
    </row>
    <row r="27" ht="22" customHeight="1" spans="1:3">
      <c r="A27" s="230" t="s">
        <v>1209</v>
      </c>
      <c r="B27" s="231"/>
      <c r="C27" s="201"/>
    </row>
    <row r="28" ht="22" customHeight="1" spans="1:3">
      <c r="A28" s="230" t="s">
        <v>1210</v>
      </c>
      <c r="B28" s="231"/>
      <c r="C28" s="201"/>
    </row>
    <row r="29" ht="22" customHeight="1" spans="1:3">
      <c r="A29" s="230" t="s">
        <v>1211</v>
      </c>
      <c r="B29" s="231"/>
      <c r="C29" s="201"/>
    </row>
    <row r="30" ht="22" customHeight="1" spans="1:3">
      <c r="A30" s="230" t="s">
        <v>1212</v>
      </c>
      <c r="B30" s="231"/>
      <c r="C30" s="201"/>
    </row>
    <row r="31" ht="22" customHeight="1" spans="1:3">
      <c r="A31" s="230" t="s">
        <v>1213</v>
      </c>
      <c r="B31" s="231"/>
      <c r="C31" s="201"/>
    </row>
    <row r="32" ht="22" customHeight="1" spans="1:3">
      <c r="A32" s="230" t="s">
        <v>1214</v>
      </c>
      <c r="B32" s="231"/>
      <c r="C32" s="201"/>
    </row>
    <row r="33" ht="22" customHeight="1" spans="1:3">
      <c r="A33" s="230" t="s">
        <v>1215</v>
      </c>
      <c r="B33" s="231"/>
      <c r="C33" s="201"/>
    </row>
    <row r="34" ht="22" customHeight="1" spans="1:3">
      <c r="A34" s="230" t="s">
        <v>1216</v>
      </c>
      <c r="B34" s="231"/>
      <c r="C34" s="201"/>
    </row>
    <row r="35" ht="22" customHeight="1" spans="1:3">
      <c r="A35" s="230" t="s">
        <v>1217</v>
      </c>
      <c r="B35" s="231"/>
      <c r="C35" s="201"/>
    </row>
    <row r="36" ht="22" customHeight="1" spans="1:3">
      <c r="A36" s="230" t="s">
        <v>1218</v>
      </c>
      <c r="B36" s="231"/>
      <c r="C36" s="201"/>
    </row>
    <row r="37" ht="22" customHeight="1" spans="1:3">
      <c r="A37" s="230" t="s">
        <v>1219</v>
      </c>
      <c r="B37" s="231"/>
      <c r="C37" s="201"/>
    </row>
    <row r="38" ht="22" customHeight="1" spans="1:3">
      <c r="A38" s="230" t="s">
        <v>1220</v>
      </c>
      <c r="B38" s="231"/>
      <c r="C38" s="201"/>
    </row>
    <row r="39" ht="22" customHeight="1" spans="1:3">
      <c r="A39" s="230" t="s">
        <v>1221</v>
      </c>
      <c r="B39" s="231"/>
      <c r="C39" s="201"/>
    </row>
    <row r="40" ht="22" customHeight="1" spans="1:3">
      <c r="A40" s="230" t="s">
        <v>1222</v>
      </c>
      <c r="B40" s="231"/>
      <c r="C40" s="201"/>
    </row>
    <row r="41" ht="22" customHeight="1" spans="1:3">
      <c r="A41" s="230" t="s">
        <v>1223</v>
      </c>
      <c r="B41" s="231"/>
      <c r="C41" s="201"/>
    </row>
    <row r="42" ht="22" customHeight="1" spans="1:3">
      <c r="A42" s="230" t="s">
        <v>1224</v>
      </c>
      <c r="B42" s="231"/>
      <c r="C42" s="201"/>
    </row>
    <row r="43" ht="22" customHeight="1" spans="1:3">
      <c r="A43" s="230" t="s">
        <v>1225</v>
      </c>
      <c r="B43" s="231"/>
      <c r="C43" s="201"/>
    </row>
    <row r="44" ht="22" customHeight="1" spans="1:3">
      <c r="A44" s="230" t="s">
        <v>1226</v>
      </c>
      <c r="B44" s="231"/>
      <c r="C44" s="201"/>
    </row>
    <row r="45" ht="22" customHeight="1" spans="1:3">
      <c r="A45" s="230" t="s">
        <v>1227</v>
      </c>
      <c r="B45" s="231"/>
      <c r="C45" s="201"/>
    </row>
    <row r="46" ht="22" customHeight="1" spans="1:3">
      <c r="A46" s="230" t="s">
        <v>1228</v>
      </c>
      <c r="B46" s="231"/>
      <c r="C46" s="201"/>
    </row>
    <row r="47" ht="22" customHeight="1" spans="1:3">
      <c r="A47" s="230" t="s">
        <v>1229</v>
      </c>
      <c r="B47" s="231"/>
      <c r="C47" s="201"/>
    </row>
    <row r="48" ht="22" customHeight="1" spans="1:3">
      <c r="A48" s="230" t="s">
        <v>1230</v>
      </c>
      <c r="B48" s="231"/>
      <c r="C48" s="201"/>
    </row>
    <row r="49" ht="22" customHeight="1" spans="1:3">
      <c r="A49" s="230" t="s">
        <v>1231</v>
      </c>
      <c r="B49" s="231"/>
      <c r="C49" s="201"/>
    </row>
    <row r="50" ht="22" customHeight="1" spans="1:3">
      <c r="A50" s="228" t="s">
        <v>1232</v>
      </c>
      <c r="B50" s="229"/>
      <c r="C50" s="228"/>
    </row>
    <row r="51" ht="22" customHeight="1" spans="1:3">
      <c r="A51" s="232" t="s">
        <v>1233</v>
      </c>
      <c r="B51" s="233"/>
      <c r="C51" s="234"/>
    </row>
    <row r="52" ht="22" customHeight="1" spans="1:3">
      <c r="A52" s="228" t="s">
        <v>1234</v>
      </c>
      <c r="B52" s="235"/>
      <c r="C52" s="236"/>
    </row>
    <row r="53" ht="22" customHeight="1" spans="1:3">
      <c r="A53" s="228" t="s">
        <v>1235</v>
      </c>
      <c r="B53" s="235"/>
      <c r="C53" s="236"/>
    </row>
    <row r="54" ht="22" customHeight="1" spans="1:3">
      <c r="A54" s="228" t="s">
        <v>1236</v>
      </c>
      <c r="B54" s="224"/>
      <c r="C54" s="223"/>
    </row>
    <row r="55" ht="22" customHeight="1" spans="1:3">
      <c r="A55" s="228" t="s">
        <v>1237</v>
      </c>
      <c r="B55" s="224"/>
      <c r="C55" s="223"/>
    </row>
    <row r="56" ht="22" customHeight="1" spans="1:3">
      <c r="A56" s="228" t="s">
        <v>1238</v>
      </c>
      <c r="B56" s="237"/>
      <c r="C56" s="236"/>
    </row>
    <row r="57" ht="22" customHeight="1" spans="1:3">
      <c r="A57" s="228" t="s">
        <v>1239</v>
      </c>
      <c r="B57" s="224"/>
      <c r="C57" s="223"/>
    </row>
    <row r="58" ht="22" customHeight="1" spans="1:3">
      <c r="A58" s="228" t="s">
        <v>1240</v>
      </c>
      <c r="B58" s="224"/>
      <c r="C58" s="223"/>
    </row>
    <row r="59" ht="22" customHeight="1" spans="1:3">
      <c r="A59" s="228" t="s">
        <v>1241</v>
      </c>
      <c r="B59" s="224"/>
      <c r="C59" s="223"/>
    </row>
    <row r="60" ht="22" customHeight="1" spans="1:3">
      <c r="A60" s="228" t="s">
        <v>1242</v>
      </c>
      <c r="B60" s="238"/>
      <c r="C60" s="239"/>
    </row>
    <row r="61" ht="22" customHeight="1" spans="1:3">
      <c r="A61" s="228" t="s">
        <v>1243</v>
      </c>
      <c r="B61" s="224"/>
      <c r="C61" s="223"/>
    </row>
    <row r="62" ht="22" customHeight="1" spans="1:3">
      <c r="A62" s="228" t="s">
        <v>1244</v>
      </c>
      <c r="B62" s="224"/>
      <c r="C62" s="223"/>
    </row>
    <row r="63" ht="22" customHeight="1" spans="1:3">
      <c r="A63" s="228" t="s">
        <v>1245</v>
      </c>
      <c r="B63" s="224"/>
      <c r="C63" s="223"/>
    </row>
    <row r="64" ht="22" customHeight="1" spans="1:3">
      <c r="A64" s="228" t="s">
        <v>1246</v>
      </c>
      <c r="B64" s="224"/>
      <c r="C64" s="223"/>
    </row>
    <row r="65" ht="22" customHeight="1" spans="1:3">
      <c r="A65" s="228" t="s">
        <v>1247</v>
      </c>
      <c r="B65" s="224"/>
      <c r="C65" s="223"/>
    </row>
    <row r="66" ht="22" customHeight="1" spans="1:3">
      <c r="A66" s="228" t="s">
        <v>1248</v>
      </c>
      <c r="B66" s="224"/>
      <c r="C66" s="223"/>
    </row>
    <row r="67" ht="22" customHeight="1" spans="1:3">
      <c r="A67" s="228" t="s">
        <v>1249</v>
      </c>
      <c r="B67" s="224"/>
      <c r="C67" s="223"/>
    </row>
    <row r="68" ht="22" customHeight="1" spans="1:3">
      <c r="A68" s="228" t="s">
        <v>1250</v>
      </c>
      <c r="B68" s="224"/>
      <c r="C68" s="223"/>
    </row>
    <row r="69" ht="22" customHeight="1" spans="1:3">
      <c r="A69" s="228" t="s">
        <v>1251</v>
      </c>
      <c r="B69" s="224"/>
      <c r="C69" s="223"/>
    </row>
    <row r="70" ht="22" customHeight="1" spans="1:3">
      <c r="A70" s="228" t="s">
        <v>1252</v>
      </c>
      <c r="B70" s="224"/>
      <c r="C70" s="223"/>
    </row>
    <row r="71" ht="22" customHeight="1" spans="1:3">
      <c r="A71" s="228" t="s">
        <v>1253</v>
      </c>
      <c r="B71" s="224"/>
      <c r="C71" s="223"/>
    </row>
    <row r="72" ht="22" customHeight="1" spans="1:3">
      <c r="A72" s="236" t="s">
        <v>1254</v>
      </c>
      <c r="B72" s="224"/>
      <c r="C72" s="223"/>
    </row>
    <row r="73" ht="22" customHeight="1" spans="1:3">
      <c r="A73" s="240" t="s">
        <v>1255</v>
      </c>
      <c r="B73" s="241"/>
      <c r="C73" s="241"/>
    </row>
  </sheetData>
  <mergeCells count="1">
    <mergeCell ref="A2:C2"/>
  </mergeCells>
  <pageMargins left="0.751388888888889" right="0.751388888888889" top="1" bottom="1" header="0.5" footer="0.5"/>
  <pageSetup paperSize="9"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H3" sqref="H3"/>
    </sheetView>
  </sheetViews>
  <sheetFormatPr defaultColWidth="9" defaultRowHeight="14.25" outlineLevelRow="5"/>
  <cols>
    <col min="1" max="1" width="119.625" style="70" customWidth="1"/>
    <col min="2" max="16381" width="9" style="70"/>
  </cols>
  <sheetData>
    <row r="1" ht="36.75" customHeight="1" spans="1:1">
      <c r="A1" s="71" t="s">
        <v>2</v>
      </c>
    </row>
    <row r="2" ht="52.5" customHeight="1" spans="1:1">
      <c r="A2" s="72"/>
    </row>
    <row r="3" ht="178.5" customHeight="1" spans="1:1">
      <c r="A3" s="73" t="s">
        <v>1256</v>
      </c>
    </row>
    <row r="4" ht="51.75" customHeight="1" spans="1:1">
      <c r="A4" s="74" t="s">
        <v>2</v>
      </c>
    </row>
    <row r="5" ht="33" customHeight="1" spans="1:1">
      <c r="A5" s="75"/>
    </row>
    <row r="6" ht="42" customHeight="1" spans="1:1">
      <c r="A6" s="75"/>
    </row>
  </sheetData>
  <printOptions horizontalCentered="1"/>
  <pageMargins left="0.75" right="0.75" top="0.98" bottom="0.98" header="0.51" footer="0.51"/>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3"/>
  <sheetViews>
    <sheetView showGridLines="0" showZeros="0" workbookViewId="0">
      <pane ySplit="4" topLeftCell="A5" activePane="bottomLeft" state="frozen"/>
      <selection/>
      <selection pane="bottomLeft" activeCell="A2" sqref="A2:E2"/>
    </sheetView>
  </sheetViews>
  <sheetFormatPr defaultColWidth="9" defaultRowHeight="13.5" outlineLevelCol="4"/>
  <cols>
    <col min="1" max="1" width="9" style="163"/>
    <col min="2" max="2" width="47.5" style="163" customWidth="1"/>
    <col min="3" max="5" width="11.25" style="163" customWidth="1"/>
    <col min="6" max="16384" width="9" style="163"/>
  </cols>
  <sheetData>
    <row r="1" s="163" customFormat="1" ht="14.25" spans="1:5">
      <c r="A1" s="164" t="s">
        <v>1257</v>
      </c>
      <c r="C1" s="199"/>
      <c r="D1" s="199"/>
      <c r="E1" s="199"/>
    </row>
    <row r="2" s="197" customFormat="1" ht="22.5" spans="1:5">
      <c r="A2" s="165" t="s">
        <v>1258</v>
      </c>
      <c r="B2" s="165"/>
      <c r="C2" s="165"/>
      <c r="D2" s="165"/>
      <c r="E2" s="165"/>
    </row>
    <row r="3" s="163" customFormat="1" ht="14.25" customHeight="1"/>
    <row r="4" s="198" customFormat="1" ht="45" customHeight="1" spans="1:5">
      <c r="A4" s="168" t="s">
        <v>72</v>
      </c>
      <c r="B4" s="200" t="s">
        <v>1060</v>
      </c>
      <c r="C4" s="168" t="s">
        <v>1259</v>
      </c>
      <c r="D4" s="168" t="s">
        <v>41</v>
      </c>
      <c r="E4" s="169" t="s">
        <v>1093</v>
      </c>
    </row>
    <row r="5" s="163" customFormat="1" ht="20.1" customHeight="1" spans="1:5">
      <c r="A5" s="177">
        <v>1030102</v>
      </c>
      <c r="B5" s="201" t="s">
        <v>1260</v>
      </c>
      <c r="C5" s="201"/>
      <c r="D5" s="201"/>
      <c r="E5" s="201"/>
    </row>
    <row r="6" s="163" customFormat="1" ht="20.1" customHeight="1" spans="1:5">
      <c r="A6" s="177">
        <v>1030129</v>
      </c>
      <c r="B6" s="201" t="s">
        <v>1261</v>
      </c>
      <c r="C6" s="201"/>
      <c r="D6" s="201"/>
      <c r="E6" s="201"/>
    </row>
    <row r="7" s="163" customFormat="1" ht="20.1" customHeight="1" spans="1:5">
      <c r="A7" s="177">
        <v>1030113</v>
      </c>
      <c r="B7" s="201" t="s">
        <v>1262</v>
      </c>
      <c r="C7" s="201"/>
      <c r="D7" s="201"/>
      <c r="E7" s="201"/>
    </row>
    <row r="8" s="163" customFormat="1" ht="20.1" customHeight="1" spans="1:5">
      <c r="A8" s="177">
        <v>1030146</v>
      </c>
      <c r="B8" s="201" t="s">
        <v>1263</v>
      </c>
      <c r="C8" s="201"/>
      <c r="D8" s="201"/>
      <c r="E8" s="201"/>
    </row>
    <row r="9" s="163" customFormat="1" ht="20.1" customHeight="1" spans="1:5">
      <c r="A9" s="177">
        <v>1030147</v>
      </c>
      <c r="B9" s="201" t="s">
        <v>1264</v>
      </c>
      <c r="C9" s="201"/>
      <c r="D9" s="201"/>
      <c r="E9" s="114"/>
    </row>
    <row r="10" s="163" customFormat="1" ht="20.1" customHeight="1" spans="1:5">
      <c r="A10" s="177">
        <v>1030148</v>
      </c>
      <c r="B10" s="201" t="s">
        <v>1265</v>
      </c>
      <c r="C10" s="177">
        <v>18504</v>
      </c>
      <c r="D10" s="177">
        <v>40307</v>
      </c>
      <c r="E10" s="114">
        <f>(D10-C10)/C10</f>
        <v>1.17828577604842</v>
      </c>
    </row>
    <row r="11" s="163" customFormat="1" ht="20.1" customHeight="1" spans="1:5">
      <c r="A11" s="177">
        <v>1030150</v>
      </c>
      <c r="B11" s="201" t="s">
        <v>1266</v>
      </c>
      <c r="C11" s="201"/>
      <c r="D11" s="201"/>
      <c r="E11" s="201"/>
    </row>
    <row r="12" s="163" customFormat="1" ht="20.1" customHeight="1" spans="1:5">
      <c r="A12" s="177">
        <v>1030155</v>
      </c>
      <c r="B12" s="201" t="s">
        <v>1267</v>
      </c>
      <c r="C12" s="201"/>
      <c r="D12" s="201"/>
      <c r="E12" s="201"/>
    </row>
    <row r="13" s="163" customFormat="1" ht="20.1" customHeight="1" spans="1:5">
      <c r="A13" s="177">
        <v>1030156</v>
      </c>
      <c r="B13" s="201" t="s">
        <v>1268</v>
      </c>
      <c r="C13" s="201">
        <v>282</v>
      </c>
      <c r="D13" s="201"/>
      <c r="E13" s="201"/>
    </row>
    <row r="14" s="163" customFormat="1" ht="20.1" customHeight="1" spans="1:5">
      <c r="A14" s="177">
        <v>1030157</v>
      </c>
      <c r="B14" s="201" t="s">
        <v>1269</v>
      </c>
      <c r="C14" s="201"/>
      <c r="D14" s="201"/>
      <c r="E14" s="201"/>
    </row>
    <row r="15" s="163" customFormat="1" ht="20.1" customHeight="1" spans="1:5">
      <c r="A15" s="177">
        <v>1030158</v>
      </c>
      <c r="B15" s="201" t="s">
        <v>1270</v>
      </c>
      <c r="C15" s="201"/>
      <c r="D15" s="201"/>
      <c r="E15" s="201"/>
    </row>
    <row r="16" s="163" customFormat="1" ht="20.1" customHeight="1" spans="1:5">
      <c r="A16" s="177">
        <v>1030159</v>
      </c>
      <c r="B16" s="201" t="s">
        <v>1271</v>
      </c>
      <c r="C16" s="201"/>
      <c r="D16" s="201"/>
      <c r="E16" s="201"/>
    </row>
    <row r="17" s="163" customFormat="1" ht="20.1" customHeight="1" spans="1:5">
      <c r="A17" s="177">
        <v>1030178</v>
      </c>
      <c r="B17" s="201" t="s">
        <v>1272</v>
      </c>
      <c r="C17" s="201"/>
      <c r="D17" s="201"/>
      <c r="E17" s="201"/>
    </row>
    <row r="18" s="163" customFormat="1" ht="20.1" customHeight="1" spans="1:5">
      <c r="A18" s="177">
        <v>1030180</v>
      </c>
      <c r="B18" s="201" t="s">
        <v>1273</v>
      </c>
      <c r="C18" s="201"/>
      <c r="D18" s="201"/>
      <c r="E18" s="201"/>
    </row>
    <row r="19" s="163" customFormat="1" ht="20.1" customHeight="1" spans="1:5">
      <c r="A19" s="177">
        <v>1030199</v>
      </c>
      <c r="B19" s="201" t="s">
        <v>1274</v>
      </c>
      <c r="C19" s="201">
        <v>20340</v>
      </c>
      <c r="D19" s="201"/>
      <c r="E19" s="201"/>
    </row>
    <row r="20" s="163" customFormat="1" ht="20.1" customHeight="1" spans="1:5">
      <c r="A20" s="177">
        <v>10310</v>
      </c>
      <c r="B20" s="201" t="s">
        <v>1275</v>
      </c>
      <c r="C20" s="201">
        <v>2659</v>
      </c>
      <c r="D20" s="201">
        <v>1693</v>
      </c>
      <c r="E20" s="114">
        <f>(D20-C20)/C20</f>
        <v>-0.363294471605867</v>
      </c>
    </row>
    <row r="21" s="163" customFormat="1" ht="20.1" customHeight="1" spans="1:5">
      <c r="A21" s="177"/>
      <c r="B21" s="177"/>
      <c r="C21" s="177"/>
      <c r="D21" s="177"/>
      <c r="E21" s="177"/>
    </row>
    <row r="22" s="163" customFormat="1" ht="20.1" customHeight="1" spans="1:5">
      <c r="A22" s="177"/>
      <c r="B22" s="177"/>
      <c r="C22" s="177"/>
      <c r="D22" s="177"/>
      <c r="E22" s="177"/>
    </row>
    <row r="23" s="163" customFormat="1" ht="20.1" customHeight="1" spans="1:5">
      <c r="A23" s="182"/>
      <c r="B23" s="204" t="s">
        <v>1276</v>
      </c>
      <c r="C23" s="204">
        <f>SUM(C5,C6,C7,C9,C8,C10,C11,C12,C13,C14,C15,C16,C17,C18,C19,C20)</f>
        <v>41785</v>
      </c>
      <c r="D23" s="204">
        <f>SUM(D5,D6,D7,D9,D8,D10,D11,D12,D13,D14,D15,D16,D17,D18,D19,D20)</f>
        <v>42000</v>
      </c>
      <c r="E23" s="115">
        <f>(D23-C23)/C23</f>
        <v>0.0051453871006342</v>
      </c>
    </row>
    <row r="24" s="163" customFormat="1" ht="20.1" customHeight="1"/>
    <row r="25" s="163" customFormat="1" ht="20.1" customHeight="1"/>
    <row r="26" s="163" customFormat="1" ht="20.1" customHeight="1"/>
    <row r="27" s="163" customFormat="1" ht="20.1" customHeight="1"/>
    <row r="28" s="163" customFormat="1" ht="20.1" customHeight="1"/>
    <row r="29" s="163" customFormat="1" ht="20.1" customHeight="1"/>
    <row r="30" s="163" customFormat="1" ht="20.1" customHeight="1"/>
    <row r="31" s="163" customFormat="1" ht="20.1" customHeight="1"/>
    <row r="32" s="163" customFormat="1" ht="20.1" customHeight="1"/>
    <row r="33" s="163" customFormat="1" ht="20.1" customHeight="1"/>
    <row r="34" s="163" customFormat="1" ht="20.1" customHeight="1"/>
    <row r="35" s="163" customFormat="1" ht="20.1" customHeight="1"/>
    <row r="36" s="163" customFormat="1" ht="20.1" customHeight="1"/>
    <row r="37" s="163" customFormat="1" ht="20.1" customHeight="1"/>
    <row r="38" s="163" customFormat="1" ht="20.1" customHeight="1"/>
    <row r="39" s="163" customFormat="1" ht="20.1" customHeight="1"/>
    <row r="40" s="163" customFormat="1" ht="20.1" customHeight="1"/>
    <row r="41" s="163" customFormat="1" ht="20.1" customHeight="1"/>
    <row r="42" s="163" customFormat="1" ht="20.1" customHeight="1"/>
    <row r="43" s="163" customFormat="1" ht="20.1" customHeight="1"/>
    <row r="44" s="163" customFormat="1" ht="20.1" customHeight="1"/>
    <row r="45" s="163" customFormat="1" ht="20.1" customHeight="1"/>
    <row r="46" s="163" customFormat="1" ht="20.1" customHeight="1"/>
    <row r="47" s="163" customFormat="1" ht="20.1" customHeight="1"/>
    <row r="48" s="163" customFormat="1" ht="20.1" customHeight="1"/>
    <row r="49" s="163" customFormat="1" ht="20.1" customHeight="1"/>
    <row r="50" s="163" customFormat="1" ht="20.1" customHeight="1"/>
    <row r="51" s="163" customFormat="1" ht="20.1" customHeight="1"/>
    <row r="52" s="163" customFormat="1" ht="20.1" customHeight="1"/>
    <row r="53" s="163" customFormat="1" ht="20.1" customHeight="1"/>
    <row r="54" s="163" customFormat="1" ht="20.1" customHeight="1"/>
    <row r="55" s="163" customFormat="1" ht="20.1" customHeight="1"/>
    <row r="56" s="163" customFormat="1" ht="20.1" customHeight="1"/>
    <row r="57" s="163" customFormat="1" ht="20.1" customHeight="1"/>
    <row r="58" s="163" customFormat="1" ht="20.1" customHeight="1"/>
    <row r="59" s="163" customFormat="1" ht="20.1" customHeight="1"/>
    <row r="60" s="163" customFormat="1" ht="20.1" customHeight="1"/>
    <row r="61" s="163" customFormat="1" ht="20.1" customHeight="1"/>
    <row r="62" s="163" customFormat="1" ht="20.1" customHeight="1"/>
    <row r="63" s="163" customFormat="1" ht="20.1" customHeight="1"/>
    <row r="64" s="163" customFormat="1" ht="20.1" customHeight="1"/>
    <row r="65" s="163" customFormat="1" ht="20.1" customHeight="1"/>
    <row r="66" s="163" customFormat="1" ht="20.1" customHeight="1"/>
    <row r="67" s="163" customFormat="1" ht="20.1" customHeight="1"/>
    <row r="68" s="163" customFormat="1" ht="20.1" customHeight="1"/>
    <row r="69" s="163" customFormat="1" ht="20.1" customHeight="1"/>
    <row r="70" s="163" customFormat="1" ht="20.1" customHeight="1"/>
    <row r="71" s="163" customFormat="1" ht="20.1" customHeight="1"/>
    <row r="72" s="163" customFormat="1" ht="20.1" customHeight="1"/>
    <row r="73" s="163" customFormat="1" ht="20.1" customHeight="1"/>
  </sheetData>
  <mergeCells count="1">
    <mergeCell ref="A2:E2"/>
  </mergeCells>
  <printOptions horizontalCentered="1"/>
  <pageMargins left="0.468055555555556" right="0.468055555555556" top="0.590277777777778" bottom="0.468055555555556" header="0.310416666666667" footer="0.310416666666667"/>
  <pageSetup paperSize="9" scale="97"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8"/>
  <sheetViews>
    <sheetView showGridLines="0" showZeros="0" view="pageBreakPreview" zoomScaleNormal="100" workbookViewId="0">
      <pane ySplit="4" topLeftCell="A197" activePane="bottomLeft" state="frozen"/>
      <selection/>
      <selection pane="bottomLeft" activeCell="C4" sqref="C4"/>
    </sheetView>
  </sheetViews>
  <sheetFormatPr defaultColWidth="9" defaultRowHeight="14.25" outlineLevelCol="4"/>
  <cols>
    <col min="1" max="1" width="10" style="212" customWidth="1"/>
    <col min="2" max="2" width="65.125" style="163" customWidth="1"/>
    <col min="3" max="4" width="7.21666666666667" style="163" customWidth="1"/>
    <col min="5" max="5" width="10.25" style="163" customWidth="1"/>
    <col min="6" max="16384" width="9" style="22"/>
  </cols>
  <sheetData>
    <row r="1" s="163" customFormat="1" spans="1:1">
      <c r="A1" s="213" t="s">
        <v>1277</v>
      </c>
    </row>
    <row r="2" s="197" customFormat="1" ht="22.5" spans="1:5">
      <c r="A2" s="214" t="s">
        <v>1278</v>
      </c>
      <c r="B2" s="165"/>
      <c r="C2" s="165"/>
      <c r="D2" s="165"/>
      <c r="E2" s="165"/>
    </row>
    <row r="3" s="163" customFormat="1" customHeight="1" spans="1:5">
      <c r="A3" s="212"/>
      <c r="E3" s="215" t="s">
        <v>37</v>
      </c>
    </row>
    <row r="4" s="205" customFormat="1" ht="54" customHeight="1" spans="1:5">
      <c r="A4" s="167" t="s">
        <v>72</v>
      </c>
      <c r="B4" s="168" t="s">
        <v>1060</v>
      </c>
      <c r="C4" s="168" t="s">
        <v>1259</v>
      </c>
      <c r="D4" s="168" t="s">
        <v>41</v>
      </c>
      <c r="E4" s="169" t="s">
        <v>1093</v>
      </c>
    </row>
    <row r="5" s="206" customFormat="1" ht="20.1" customHeight="1" spans="1:5">
      <c r="A5" s="170">
        <v>207</v>
      </c>
      <c r="B5" s="171" t="s">
        <v>1279</v>
      </c>
      <c r="C5" s="172"/>
      <c r="D5" s="172"/>
      <c r="E5" s="115"/>
    </row>
    <row r="6" s="207" customFormat="1" ht="20.1" customHeight="1" spans="1:5">
      <c r="A6" s="173">
        <v>20707</v>
      </c>
      <c r="B6" s="174" t="s">
        <v>1280</v>
      </c>
      <c r="C6" s="175"/>
      <c r="D6" s="175"/>
      <c r="E6" s="176"/>
    </row>
    <row r="7" s="163" customFormat="1" ht="20.1" customHeight="1" spans="1:5">
      <c r="A7" s="177">
        <v>2070701</v>
      </c>
      <c r="B7" s="178" t="s">
        <v>1281</v>
      </c>
      <c r="C7" s="177"/>
      <c r="D7" s="177"/>
      <c r="E7" s="114"/>
    </row>
    <row r="8" s="163" customFormat="1" ht="20.1" customHeight="1" spans="1:5">
      <c r="A8" s="177">
        <v>2070702</v>
      </c>
      <c r="B8" s="178" t="s">
        <v>1282</v>
      </c>
      <c r="C8" s="177"/>
      <c r="D8" s="177"/>
      <c r="E8" s="114"/>
    </row>
    <row r="9" s="159" customFormat="1" ht="20.1" customHeight="1" spans="1:5">
      <c r="A9" s="177">
        <v>2070703</v>
      </c>
      <c r="B9" s="178" t="s">
        <v>1283</v>
      </c>
      <c r="C9" s="177"/>
      <c r="D9" s="177"/>
      <c r="E9" s="114"/>
    </row>
    <row r="10" s="163" customFormat="1" ht="20.1" customHeight="1" spans="1:5">
      <c r="A10" s="177">
        <v>2070704</v>
      </c>
      <c r="B10" s="178" t="s">
        <v>1284</v>
      </c>
      <c r="C10" s="177"/>
      <c r="D10" s="177"/>
      <c r="E10" s="114"/>
    </row>
    <row r="11" s="163" customFormat="1" ht="20.1" customHeight="1" spans="1:5">
      <c r="A11" s="177">
        <v>2070799</v>
      </c>
      <c r="B11" s="178" t="s">
        <v>1285</v>
      </c>
      <c r="C11" s="177"/>
      <c r="D11" s="177"/>
      <c r="E11" s="114"/>
    </row>
    <row r="12" s="207" customFormat="1" ht="20.1" customHeight="1" spans="1:5">
      <c r="A12" s="179">
        <v>20709</v>
      </c>
      <c r="B12" s="174" t="s">
        <v>1286</v>
      </c>
      <c r="C12" s="175"/>
      <c r="D12" s="175"/>
      <c r="E12" s="176"/>
    </row>
    <row r="13" s="159" customFormat="1" ht="20.1" customHeight="1" spans="1:5">
      <c r="A13" s="177">
        <v>2070901</v>
      </c>
      <c r="B13" s="178" t="s">
        <v>1287</v>
      </c>
      <c r="C13" s="177"/>
      <c r="D13" s="177"/>
      <c r="E13" s="114"/>
    </row>
    <row r="14" s="163" customFormat="1" ht="20.1" customHeight="1" spans="1:5">
      <c r="A14" s="177">
        <v>2070902</v>
      </c>
      <c r="B14" s="178" t="s">
        <v>1288</v>
      </c>
      <c r="C14" s="177"/>
      <c r="D14" s="177"/>
      <c r="E14" s="114"/>
    </row>
    <row r="15" s="163" customFormat="1" ht="20.1" customHeight="1" spans="1:5">
      <c r="A15" s="177">
        <v>2070903</v>
      </c>
      <c r="B15" s="178" t="s">
        <v>1289</v>
      </c>
      <c r="C15" s="177"/>
      <c r="D15" s="177"/>
      <c r="E15" s="114"/>
    </row>
    <row r="16" s="159" customFormat="1" ht="20.1" customHeight="1" spans="1:5">
      <c r="A16" s="177">
        <v>2070904</v>
      </c>
      <c r="B16" s="178" t="s">
        <v>1290</v>
      </c>
      <c r="C16" s="177"/>
      <c r="D16" s="177"/>
      <c r="E16" s="114"/>
    </row>
    <row r="17" s="208" customFormat="1" ht="20.1" customHeight="1" spans="1:5">
      <c r="A17" s="177">
        <v>2070799</v>
      </c>
      <c r="B17" s="178" t="s">
        <v>1291</v>
      </c>
      <c r="C17" s="177"/>
      <c r="D17" s="177"/>
      <c r="E17" s="114"/>
    </row>
    <row r="18" s="207" customFormat="1" ht="20.1" customHeight="1" spans="1:5">
      <c r="A18" s="179">
        <v>20710</v>
      </c>
      <c r="B18" s="174" t="s">
        <v>1292</v>
      </c>
      <c r="C18" s="175"/>
      <c r="D18" s="175"/>
      <c r="E18" s="176"/>
    </row>
    <row r="19" s="163" customFormat="1" ht="20.1" customHeight="1" spans="1:5">
      <c r="A19" s="177">
        <v>2071001</v>
      </c>
      <c r="B19" s="180" t="s">
        <v>1293</v>
      </c>
      <c r="C19" s="177"/>
      <c r="D19" s="177"/>
      <c r="E19" s="114"/>
    </row>
    <row r="20" s="163" customFormat="1" ht="20.1" customHeight="1" spans="1:5">
      <c r="A20" s="177">
        <v>2071099</v>
      </c>
      <c r="B20" s="180" t="s">
        <v>1294</v>
      </c>
      <c r="C20" s="177"/>
      <c r="D20" s="177"/>
      <c r="E20" s="114"/>
    </row>
    <row r="21" s="206" customFormat="1" ht="20.1" customHeight="1" spans="1:5">
      <c r="A21" s="170">
        <v>208</v>
      </c>
      <c r="B21" s="171" t="s">
        <v>1295</v>
      </c>
      <c r="C21" s="172">
        <v>17</v>
      </c>
      <c r="D21" s="172">
        <v>1</v>
      </c>
      <c r="E21" s="115">
        <f>(D21-C21)/C21</f>
        <v>-0.941176470588235</v>
      </c>
    </row>
    <row r="22" s="207" customFormat="1" ht="20.1" customHeight="1" spans="1:5">
      <c r="A22" s="175">
        <v>20822</v>
      </c>
      <c r="B22" s="174" t="s">
        <v>1296</v>
      </c>
      <c r="C22" s="175">
        <v>17</v>
      </c>
      <c r="D22" s="175">
        <v>1</v>
      </c>
      <c r="E22" s="176">
        <f>(D22-C22)/C22</f>
        <v>-0.941176470588235</v>
      </c>
    </row>
    <row r="23" s="163" customFormat="1" ht="20.1" customHeight="1" spans="1:5">
      <c r="A23" s="177">
        <v>2082201</v>
      </c>
      <c r="B23" s="178" t="s">
        <v>1297</v>
      </c>
      <c r="C23" s="177">
        <v>1</v>
      </c>
      <c r="D23" s="177">
        <v>1</v>
      </c>
      <c r="E23" s="114">
        <f>(D23-C23)/C23</f>
        <v>0</v>
      </c>
    </row>
    <row r="24" s="163" customFormat="1" ht="20.1" customHeight="1" spans="1:5">
      <c r="A24" s="177">
        <v>2082202</v>
      </c>
      <c r="B24" s="178" t="s">
        <v>1298</v>
      </c>
      <c r="C24" s="177">
        <v>16</v>
      </c>
      <c r="D24" s="177"/>
      <c r="E24" s="114">
        <f>(D24-C24)/C24</f>
        <v>-1</v>
      </c>
    </row>
    <row r="25" s="163" customFormat="1" ht="20.1" customHeight="1" spans="1:5">
      <c r="A25" s="177">
        <v>2082299</v>
      </c>
      <c r="B25" s="178" t="s">
        <v>1299</v>
      </c>
      <c r="C25" s="177"/>
      <c r="D25" s="177"/>
      <c r="E25" s="114"/>
    </row>
    <row r="26" s="207" customFormat="1" ht="20.1" customHeight="1" spans="1:5">
      <c r="A26" s="175">
        <v>20823</v>
      </c>
      <c r="B26" s="174" t="s">
        <v>1300</v>
      </c>
      <c r="C26" s="175"/>
      <c r="D26" s="175"/>
      <c r="E26" s="176"/>
    </row>
    <row r="27" s="159" customFormat="1" ht="20.1" customHeight="1" spans="1:5">
      <c r="A27" s="177">
        <v>2082301</v>
      </c>
      <c r="B27" s="178" t="s">
        <v>1297</v>
      </c>
      <c r="C27" s="177"/>
      <c r="D27" s="177"/>
      <c r="E27" s="114"/>
    </row>
    <row r="28" s="163" customFormat="1" ht="20.1" customHeight="1" spans="1:5">
      <c r="A28" s="177">
        <v>2082302</v>
      </c>
      <c r="B28" s="178" t="s">
        <v>1298</v>
      </c>
      <c r="C28" s="177"/>
      <c r="D28" s="177"/>
      <c r="E28" s="114"/>
    </row>
    <row r="29" s="163" customFormat="1" ht="20.1" customHeight="1" spans="1:5">
      <c r="A29" s="177">
        <v>2082399</v>
      </c>
      <c r="B29" s="181" t="s">
        <v>1301</v>
      </c>
      <c r="C29" s="177"/>
      <c r="D29" s="177"/>
      <c r="E29" s="114"/>
    </row>
    <row r="30" s="207" customFormat="1" ht="20.1" customHeight="1" spans="1:5">
      <c r="A30" s="175">
        <v>20829</v>
      </c>
      <c r="B30" s="174" t="s">
        <v>1302</v>
      </c>
      <c r="C30" s="175"/>
      <c r="D30" s="175"/>
      <c r="E30" s="176"/>
    </row>
    <row r="31" s="163" customFormat="1" ht="20.1" customHeight="1" spans="1:5">
      <c r="A31" s="177">
        <v>2082901</v>
      </c>
      <c r="B31" s="180" t="s">
        <v>1298</v>
      </c>
      <c r="C31" s="177"/>
      <c r="D31" s="177"/>
      <c r="E31" s="114"/>
    </row>
    <row r="32" s="163" customFormat="1" ht="20.1" customHeight="1" spans="1:5">
      <c r="A32" s="177">
        <v>2082999</v>
      </c>
      <c r="B32" s="180" t="s">
        <v>1303</v>
      </c>
      <c r="C32" s="177"/>
      <c r="D32" s="177"/>
      <c r="E32" s="114"/>
    </row>
    <row r="33" s="206" customFormat="1" ht="20.1" customHeight="1" spans="1:5">
      <c r="A33" s="182">
        <v>211</v>
      </c>
      <c r="B33" s="171" t="s">
        <v>1304</v>
      </c>
      <c r="C33" s="172"/>
      <c r="D33" s="172"/>
      <c r="E33" s="115"/>
    </row>
    <row r="34" s="207" customFormat="1" ht="20.1" customHeight="1" spans="1:5">
      <c r="A34" s="175">
        <v>21160</v>
      </c>
      <c r="B34" s="183" t="s">
        <v>1305</v>
      </c>
      <c r="C34" s="175"/>
      <c r="D34" s="175"/>
      <c r="E34" s="176"/>
    </row>
    <row r="35" s="163" customFormat="1" ht="20.1" customHeight="1" spans="1:5">
      <c r="A35" s="177">
        <v>2116001</v>
      </c>
      <c r="B35" s="184" t="s">
        <v>1306</v>
      </c>
      <c r="C35" s="177"/>
      <c r="D35" s="177"/>
      <c r="E35" s="114"/>
    </row>
    <row r="36" s="163" customFormat="1" ht="20.1" customHeight="1" spans="1:5">
      <c r="A36" s="177">
        <v>2116002</v>
      </c>
      <c r="B36" s="184" t="s">
        <v>1307</v>
      </c>
      <c r="C36" s="177"/>
      <c r="D36" s="177"/>
      <c r="E36" s="114"/>
    </row>
    <row r="37" s="163" customFormat="1" ht="20.1" customHeight="1" spans="1:5">
      <c r="A37" s="177">
        <v>2116003</v>
      </c>
      <c r="B37" s="184" t="s">
        <v>1308</v>
      </c>
      <c r="C37" s="177"/>
      <c r="D37" s="177"/>
      <c r="E37" s="114"/>
    </row>
    <row r="38" s="163" customFormat="1" ht="20.1" customHeight="1" spans="1:5">
      <c r="A38" s="177">
        <v>2116099</v>
      </c>
      <c r="B38" s="184" t="s">
        <v>1309</v>
      </c>
      <c r="C38" s="177"/>
      <c r="D38" s="177"/>
      <c r="E38" s="114"/>
    </row>
    <row r="39" s="207" customFormat="1" ht="20.1" customHeight="1" spans="1:5">
      <c r="A39" s="175">
        <v>21161</v>
      </c>
      <c r="B39" s="183" t="s">
        <v>1310</v>
      </c>
      <c r="C39" s="175"/>
      <c r="D39" s="175"/>
      <c r="E39" s="176"/>
    </row>
    <row r="40" s="163" customFormat="1" ht="20.1" customHeight="1" spans="1:5">
      <c r="A40" s="177">
        <v>2116101</v>
      </c>
      <c r="B40" s="184" t="s">
        <v>1311</v>
      </c>
      <c r="C40" s="177"/>
      <c r="D40" s="177"/>
      <c r="E40" s="114"/>
    </row>
    <row r="41" s="163" customFormat="1" ht="20.1" customHeight="1" spans="1:5">
      <c r="A41" s="177">
        <v>2116102</v>
      </c>
      <c r="B41" s="184" t="s">
        <v>1312</v>
      </c>
      <c r="C41" s="177"/>
      <c r="D41" s="177"/>
      <c r="E41" s="114"/>
    </row>
    <row r="42" s="159" customFormat="1" ht="20.1" customHeight="1" spans="1:5">
      <c r="A42" s="177">
        <v>2116103</v>
      </c>
      <c r="B42" s="184" t="s">
        <v>1313</v>
      </c>
      <c r="C42" s="177"/>
      <c r="D42" s="177"/>
      <c r="E42" s="114"/>
    </row>
    <row r="43" s="163" customFormat="1" ht="20.1" customHeight="1" spans="1:5">
      <c r="A43" s="177">
        <v>2116104</v>
      </c>
      <c r="B43" s="184" t="s">
        <v>1314</v>
      </c>
      <c r="C43" s="177"/>
      <c r="D43" s="177"/>
      <c r="E43" s="114"/>
    </row>
    <row r="44" s="206" customFormat="1" ht="20.1" customHeight="1" spans="1:5">
      <c r="A44" s="182">
        <v>212</v>
      </c>
      <c r="B44" s="171" t="s">
        <v>1315</v>
      </c>
      <c r="C44" s="172">
        <v>22060</v>
      </c>
      <c r="D44" s="172">
        <v>12724</v>
      </c>
      <c r="E44" s="115">
        <f>(D44-C44)/C44</f>
        <v>-0.423209428830462</v>
      </c>
    </row>
    <row r="45" s="207" customFormat="1" ht="20.1" customHeight="1" spans="1:5">
      <c r="A45" s="175">
        <v>21208</v>
      </c>
      <c r="B45" s="183" t="s">
        <v>1316</v>
      </c>
      <c r="C45" s="175">
        <v>6010</v>
      </c>
      <c r="D45" s="175">
        <v>12724</v>
      </c>
      <c r="E45" s="176">
        <f>(D45-C45)/C45</f>
        <v>1.1171381031614</v>
      </c>
    </row>
    <row r="46" s="163" customFormat="1" ht="20.1" customHeight="1" spans="1:5">
      <c r="A46" s="177">
        <v>2120801</v>
      </c>
      <c r="B46" s="181" t="s">
        <v>1317</v>
      </c>
      <c r="C46" s="177">
        <v>3159</v>
      </c>
      <c r="D46" s="177">
        <v>12724</v>
      </c>
      <c r="E46" s="114">
        <f>(D46-C46)/C46</f>
        <v>3.02785691674581</v>
      </c>
    </row>
    <row r="47" s="163" customFormat="1" ht="20.1" customHeight="1" spans="1:5">
      <c r="A47" s="177">
        <v>2120802</v>
      </c>
      <c r="B47" s="181" t="s">
        <v>1318</v>
      </c>
      <c r="C47" s="177">
        <v>534</v>
      </c>
      <c r="D47" s="177"/>
      <c r="E47" s="114">
        <f>(D47-C47)/C47</f>
        <v>-1</v>
      </c>
    </row>
    <row r="48" s="163" customFormat="1" ht="20.1" customHeight="1" spans="1:5">
      <c r="A48" s="177">
        <v>2120803</v>
      </c>
      <c r="B48" s="181" t="s">
        <v>1319</v>
      </c>
      <c r="C48" s="177"/>
      <c r="D48" s="177"/>
      <c r="E48" s="114"/>
    </row>
    <row r="49" s="163" customFormat="1" ht="20.1" customHeight="1" spans="1:5">
      <c r="A49" s="177">
        <v>2120804</v>
      </c>
      <c r="B49" s="181" t="s">
        <v>1320</v>
      </c>
      <c r="C49" s="177">
        <v>10</v>
      </c>
      <c r="D49" s="177"/>
      <c r="E49" s="114">
        <f>(D49-C49)/C49</f>
        <v>-1</v>
      </c>
    </row>
    <row r="50" s="163" customFormat="1" ht="20.1" customHeight="1" spans="1:5">
      <c r="A50" s="177">
        <v>2120805</v>
      </c>
      <c r="B50" s="181" t="s">
        <v>1321</v>
      </c>
      <c r="C50" s="177"/>
      <c r="D50" s="177"/>
      <c r="E50" s="114"/>
    </row>
    <row r="51" s="163" customFormat="1" ht="20.1" customHeight="1" spans="1:5">
      <c r="A51" s="177">
        <v>2120806</v>
      </c>
      <c r="B51" s="181" t="s">
        <v>1322</v>
      </c>
      <c r="C51" s="177"/>
      <c r="D51" s="177"/>
      <c r="E51" s="114"/>
    </row>
    <row r="52" s="163" customFormat="1" ht="20.1" customHeight="1" spans="1:5">
      <c r="A52" s="177">
        <v>2120807</v>
      </c>
      <c r="B52" s="181" t="s">
        <v>1323</v>
      </c>
      <c r="C52" s="177"/>
      <c r="D52" s="177"/>
      <c r="E52" s="114"/>
    </row>
    <row r="53" s="163" customFormat="1" ht="20.1" customHeight="1" spans="1:5">
      <c r="A53" s="177">
        <v>2120808</v>
      </c>
      <c r="B53" s="181" t="s">
        <v>1324</v>
      </c>
      <c r="C53" s="177"/>
      <c r="D53" s="177"/>
      <c r="E53" s="114"/>
    </row>
    <row r="54" s="163" customFormat="1" ht="20.1" customHeight="1" spans="1:5">
      <c r="A54" s="177">
        <v>2120809</v>
      </c>
      <c r="B54" s="181" t="s">
        <v>1325</v>
      </c>
      <c r="C54" s="177"/>
      <c r="D54" s="177"/>
      <c r="E54" s="114"/>
    </row>
    <row r="55" s="159" customFormat="1" ht="20.1" customHeight="1" spans="1:5">
      <c r="A55" s="177">
        <v>2120810</v>
      </c>
      <c r="B55" s="181" t="s">
        <v>1326</v>
      </c>
      <c r="C55" s="177"/>
      <c r="D55" s="177"/>
      <c r="E55" s="114"/>
    </row>
    <row r="56" s="22" customFormat="1" ht="20.1" customHeight="1" spans="1:5">
      <c r="A56" s="177">
        <v>2120811</v>
      </c>
      <c r="B56" s="181" t="s">
        <v>958</v>
      </c>
      <c r="C56" s="177"/>
      <c r="D56" s="177"/>
      <c r="E56" s="114"/>
    </row>
    <row r="57" s="22" customFormat="1" ht="20.1" customHeight="1" spans="1:5">
      <c r="A57" s="177">
        <v>2120813</v>
      </c>
      <c r="B57" s="181" t="s">
        <v>1327</v>
      </c>
      <c r="C57" s="177"/>
      <c r="D57" s="177"/>
      <c r="E57" s="114"/>
    </row>
    <row r="58" s="22" customFormat="1" ht="20.1" customHeight="1" spans="1:5">
      <c r="A58" s="177">
        <v>2120814</v>
      </c>
      <c r="B58" s="185" t="s">
        <v>1328</v>
      </c>
      <c r="C58" s="177">
        <v>2307</v>
      </c>
      <c r="D58" s="177"/>
      <c r="E58" s="114">
        <f>(D58-C58)/C58</f>
        <v>-1</v>
      </c>
    </row>
    <row r="59" s="22" customFormat="1" ht="20.1" customHeight="1" spans="1:5">
      <c r="A59" s="177">
        <v>2120815</v>
      </c>
      <c r="B59" s="185" t="s">
        <v>1329</v>
      </c>
      <c r="C59" s="177"/>
      <c r="D59" s="177"/>
      <c r="E59" s="114"/>
    </row>
    <row r="60" s="22" customFormat="1" ht="20.1" customHeight="1" spans="1:5">
      <c r="A60" s="177">
        <v>2120899</v>
      </c>
      <c r="B60" s="185" t="s">
        <v>1330</v>
      </c>
      <c r="C60" s="177"/>
      <c r="D60" s="177"/>
      <c r="E60" s="114"/>
    </row>
    <row r="61" s="209" customFormat="1" ht="20.1" customHeight="1" spans="1:5">
      <c r="A61" s="175">
        <v>21210</v>
      </c>
      <c r="B61" s="183" t="s">
        <v>1331</v>
      </c>
      <c r="C61" s="175"/>
      <c r="D61" s="175">
        <v>0</v>
      </c>
      <c r="E61" s="176"/>
    </row>
    <row r="62" s="22" customFormat="1" ht="20.1" customHeight="1" spans="1:5">
      <c r="A62" s="186">
        <v>2121001</v>
      </c>
      <c r="B62" s="181" t="s">
        <v>1317</v>
      </c>
      <c r="C62" s="177"/>
      <c r="D62" s="177"/>
      <c r="E62" s="114"/>
    </row>
    <row r="63" s="22" customFormat="1" ht="20.1" customHeight="1" spans="1:5">
      <c r="A63" s="186">
        <v>2121002</v>
      </c>
      <c r="B63" s="181" t="s">
        <v>1318</v>
      </c>
      <c r="C63" s="177"/>
      <c r="D63" s="177"/>
      <c r="E63" s="114"/>
    </row>
    <row r="64" s="22" customFormat="1" ht="20.1" customHeight="1" spans="1:5">
      <c r="A64" s="186">
        <v>2121099</v>
      </c>
      <c r="B64" s="181" t="s">
        <v>1332</v>
      </c>
      <c r="C64" s="177"/>
      <c r="D64" s="177"/>
      <c r="E64" s="114"/>
    </row>
    <row r="65" s="209" customFormat="1" ht="20.1" customHeight="1" spans="1:5">
      <c r="A65" s="175">
        <v>21211</v>
      </c>
      <c r="B65" s="183" t="s">
        <v>1333</v>
      </c>
      <c r="C65" s="175"/>
      <c r="D65" s="175"/>
      <c r="E65" s="176"/>
    </row>
    <row r="66" s="209" customFormat="1" ht="20.1" customHeight="1" spans="1:5">
      <c r="A66" s="175">
        <v>21213</v>
      </c>
      <c r="B66" s="183" t="s">
        <v>1334</v>
      </c>
      <c r="C66" s="175">
        <v>50</v>
      </c>
      <c r="D66" s="175"/>
      <c r="E66" s="176">
        <f>(D66-C66)/C66</f>
        <v>-1</v>
      </c>
    </row>
    <row r="67" s="22" customFormat="1" ht="20.1" customHeight="1" spans="1:5">
      <c r="A67" s="186">
        <v>2121301</v>
      </c>
      <c r="B67" s="181" t="s">
        <v>1335</v>
      </c>
      <c r="C67" s="177"/>
      <c r="D67" s="177"/>
      <c r="E67" s="114"/>
    </row>
    <row r="68" s="22" customFormat="1" ht="20.1" customHeight="1" spans="1:5">
      <c r="A68" s="186">
        <v>2121302</v>
      </c>
      <c r="B68" s="181" t="s">
        <v>1336</v>
      </c>
      <c r="C68" s="177"/>
      <c r="D68" s="177"/>
      <c r="E68" s="114"/>
    </row>
    <row r="69" s="22" customFormat="1" ht="20.1" customHeight="1" spans="1:5">
      <c r="A69" s="186">
        <v>2121303</v>
      </c>
      <c r="B69" s="181" t="s">
        <v>1337</v>
      </c>
      <c r="C69" s="177"/>
      <c r="D69" s="177"/>
      <c r="E69" s="114"/>
    </row>
    <row r="70" s="22" customFormat="1" ht="20.1" customHeight="1" spans="1:5">
      <c r="A70" s="186">
        <v>2121304</v>
      </c>
      <c r="B70" s="181" t="s">
        <v>1338</v>
      </c>
      <c r="C70" s="177"/>
      <c r="D70" s="177"/>
      <c r="E70" s="114"/>
    </row>
    <row r="71" s="22" customFormat="1" ht="20.1" customHeight="1" spans="1:5">
      <c r="A71" s="186">
        <v>2121399</v>
      </c>
      <c r="B71" s="181" t="s">
        <v>1339</v>
      </c>
      <c r="C71" s="177">
        <v>50</v>
      </c>
      <c r="D71" s="177"/>
      <c r="E71" s="114">
        <f>(D71-C71)/C71</f>
        <v>-1</v>
      </c>
    </row>
    <row r="72" s="209" customFormat="1" ht="20.1" customHeight="1" spans="1:5">
      <c r="A72" s="175">
        <v>21214</v>
      </c>
      <c r="B72" s="183" t="s">
        <v>1340</v>
      </c>
      <c r="C72" s="175"/>
      <c r="D72" s="175"/>
      <c r="E72" s="176"/>
    </row>
    <row r="73" s="22" customFormat="1" ht="20.1" customHeight="1" spans="1:5">
      <c r="A73" s="186">
        <v>2121401</v>
      </c>
      <c r="B73" s="184" t="s">
        <v>1341</v>
      </c>
      <c r="C73" s="177"/>
      <c r="D73" s="177"/>
      <c r="E73" s="114"/>
    </row>
    <row r="74" s="22" customFormat="1" ht="20.1" customHeight="1" spans="1:5">
      <c r="A74" s="186">
        <v>2121402</v>
      </c>
      <c r="B74" s="184" t="s">
        <v>1342</v>
      </c>
      <c r="C74" s="177"/>
      <c r="D74" s="177"/>
      <c r="E74" s="114"/>
    </row>
    <row r="75" s="22" customFormat="1" ht="20.1" customHeight="1" spans="1:5">
      <c r="A75" s="186">
        <v>2121499</v>
      </c>
      <c r="B75" s="184" t="s">
        <v>1343</v>
      </c>
      <c r="C75" s="177"/>
      <c r="D75" s="177"/>
      <c r="E75" s="114"/>
    </row>
    <row r="76" s="209" customFormat="1" ht="20.1" customHeight="1" spans="1:5">
      <c r="A76" s="175">
        <v>21215</v>
      </c>
      <c r="B76" s="183" t="s">
        <v>1344</v>
      </c>
      <c r="C76" s="175"/>
      <c r="D76" s="175"/>
      <c r="E76" s="176"/>
    </row>
    <row r="77" s="22" customFormat="1" ht="20.1" customHeight="1" spans="1:5">
      <c r="A77" s="186">
        <v>2120501</v>
      </c>
      <c r="B77" s="180" t="s">
        <v>1317</v>
      </c>
      <c r="C77" s="177"/>
      <c r="D77" s="177"/>
      <c r="E77" s="114"/>
    </row>
    <row r="78" s="22" customFormat="1" ht="20.1" customHeight="1" spans="1:5">
      <c r="A78" s="186">
        <v>2120502</v>
      </c>
      <c r="B78" s="180" t="s">
        <v>1318</v>
      </c>
      <c r="C78" s="177"/>
      <c r="D78" s="177"/>
      <c r="E78" s="114"/>
    </row>
    <row r="79" s="22" customFormat="1" ht="20.1" customHeight="1" spans="1:5">
      <c r="A79" s="186">
        <v>2120599</v>
      </c>
      <c r="B79" s="180" t="s">
        <v>1345</v>
      </c>
      <c r="C79" s="177"/>
      <c r="D79" s="177"/>
      <c r="E79" s="114"/>
    </row>
    <row r="80" s="209" customFormat="1" ht="20.1" customHeight="1" spans="1:5">
      <c r="A80" s="175">
        <v>21216</v>
      </c>
      <c r="B80" s="183" t="s">
        <v>1346</v>
      </c>
      <c r="C80" s="175">
        <v>16000</v>
      </c>
      <c r="D80" s="175"/>
      <c r="E80" s="176">
        <f>(D80-C80)/C80</f>
        <v>-1</v>
      </c>
    </row>
    <row r="81" s="22" customFormat="1" ht="20.1" customHeight="1" spans="1:5">
      <c r="A81" s="186">
        <v>2121601</v>
      </c>
      <c r="B81" s="180" t="s">
        <v>1317</v>
      </c>
      <c r="C81" s="177"/>
      <c r="D81" s="177"/>
      <c r="E81" s="114"/>
    </row>
    <row r="82" s="22" customFormat="1" ht="20.1" customHeight="1" spans="1:5">
      <c r="A82" s="186">
        <v>2121602</v>
      </c>
      <c r="B82" s="180" t="s">
        <v>1318</v>
      </c>
      <c r="C82" s="177"/>
      <c r="D82" s="177"/>
      <c r="E82" s="114"/>
    </row>
    <row r="83" s="22" customFormat="1" ht="20.1" customHeight="1" spans="1:5">
      <c r="A83" s="186">
        <v>2121699</v>
      </c>
      <c r="B83" s="180" t="s">
        <v>1347</v>
      </c>
      <c r="C83" s="177">
        <v>16000</v>
      </c>
      <c r="D83" s="177"/>
      <c r="E83" s="114">
        <f>(D83-C83)/C83</f>
        <v>-1</v>
      </c>
    </row>
    <row r="84" s="209" customFormat="1" ht="20.1" customHeight="1" spans="1:5">
      <c r="A84" s="175">
        <v>21217</v>
      </c>
      <c r="B84" s="183" t="s">
        <v>1348</v>
      </c>
      <c r="C84" s="175"/>
      <c r="D84" s="175"/>
      <c r="E84" s="176"/>
    </row>
    <row r="85" s="22" customFormat="1" ht="20.1" customHeight="1" spans="1:5">
      <c r="A85" s="186">
        <v>2121701</v>
      </c>
      <c r="B85" s="180" t="s">
        <v>1335</v>
      </c>
      <c r="C85" s="177"/>
      <c r="D85" s="177"/>
      <c r="E85" s="114"/>
    </row>
    <row r="86" s="22" customFormat="1" ht="20.1" customHeight="1" spans="1:5">
      <c r="A86" s="186">
        <v>2121702</v>
      </c>
      <c r="B86" s="180" t="s">
        <v>1336</v>
      </c>
      <c r="C86" s="177"/>
      <c r="D86" s="177"/>
      <c r="E86" s="114"/>
    </row>
    <row r="87" s="22" customFormat="1" ht="20.1" customHeight="1" spans="1:5">
      <c r="A87" s="186">
        <v>2121703</v>
      </c>
      <c r="B87" s="180" t="s">
        <v>1337</v>
      </c>
      <c r="C87" s="177"/>
      <c r="D87" s="177"/>
      <c r="E87" s="114"/>
    </row>
    <row r="88" s="22" customFormat="1" ht="20.1" customHeight="1" spans="1:5">
      <c r="A88" s="186">
        <v>2121704</v>
      </c>
      <c r="B88" s="180" t="s">
        <v>1338</v>
      </c>
      <c r="C88" s="177"/>
      <c r="D88" s="177"/>
      <c r="E88" s="114"/>
    </row>
    <row r="89" s="22" customFormat="1" ht="20.1" customHeight="1" spans="1:5">
      <c r="A89" s="186">
        <v>2121799</v>
      </c>
      <c r="B89" s="180" t="s">
        <v>1349</v>
      </c>
      <c r="C89" s="177"/>
      <c r="D89" s="177"/>
      <c r="E89" s="114"/>
    </row>
    <row r="90" s="209" customFormat="1" ht="20.1" customHeight="1" spans="1:5">
      <c r="A90" s="175">
        <v>21218</v>
      </c>
      <c r="B90" s="183" t="s">
        <v>1350</v>
      </c>
      <c r="C90" s="175"/>
      <c r="D90" s="175"/>
      <c r="E90" s="176"/>
    </row>
    <row r="91" s="22" customFormat="1" ht="20.1" customHeight="1" spans="1:5">
      <c r="A91" s="186">
        <v>2121801</v>
      </c>
      <c r="B91" s="180" t="s">
        <v>1341</v>
      </c>
      <c r="C91" s="177"/>
      <c r="D91" s="177"/>
      <c r="E91" s="114"/>
    </row>
    <row r="92" s="22" customFormat="1" ht="20.1" customHeight="1" spans="1:5">
      <c r="A92" s="186">
        <v>2121899</v>
      </c>
      <c r="B92" s="180" t="s">
        <v>1351</v>
      </c>
      <c r="C92" s="177"/>
      <c r="D92" s="177"/>
      <c r="E92" s="114"/>
    </row>
    <row r="93" s="209" customFormat="1" ht="20.1" customHeight="1" spans="1:5">
      <c r="A93" s="175">
        <v>21219</v>
      </c>
      <c r="B93" s="187" t="s">
        <v>1352</v>
      </c>
      <c r="C93" s="175"/>
      <c r="D93" s="175"/>
      <c r="E93" s="176"/>
    </row>
    <row r="94" s="22" customFormat="1" ht="20.1" customHeight="1" spans="1:5">
      <c r="A94" s="186">
        <v>2121901</v>
      </c>
      <c r="B94" s="180" t="s">
        <v>1317</v>
      </c>
      <c r="C94" s="177"/>
      <c r="D94" s="177"/>
      <c r="E94" s="114"/>
    </row>
    <row r="95" s="22" customFormat="1" ht="20.1" customHeight="1" spans="1:5">
      <c r="A95" s="186">
        <v>2121902</v>
      </c>
      <c r="B95" s="180" t="s">
        <v>1318</v>
      </c>
      <c r="C95" s="177"/>
      <c r="D95" s="177"/>
      <c r="E95" s="114"/>
    </row>
    <row r="96" s="22" customFormat="1" ht="20.1" customHeight="1" spans="1:5">
      <c r="A96" s="186">
        <v>2121903</v>
      </c>
      <c r="B96" s="180" t="s">
        <v>1319</v>
      </c>
      <c r="C96" s="177"/>
      <c r="D96" s="177"/>
      <c r="E96" s="114"/>
    </row>
    <row r="97" s="22" customFormat="1" ht="20.1" customHeight="1" spans="1:5">
      <c r="A97" s="186">
        <v>2121904</v>
      </c>
      <c r="B97" s="180" t="s">
        <v>1320</v>
      </c>
      <c r="C97" s="177"/>
      <c r="D97" s="177"/>
      <c r="E97" s="114"/>
    </row>
    <row r="98" s="22" customFormat="1" ht="20.1" customHeight="1" spans="1:5">
      <c r="A98" s="186">
        <v>2121905</v>
      </c>
      <c r="B98" s="180" t="s">
        <v>1323</v>
      </c>
      <c r="C98" s="177"/>
      <c r="D98" s="177"/>
      <c r="E98" s="114"/>
    </row>
    <row r="99" s="22" customFormat="1" ht="20.1" customHeight="1" spans="1:5">
      <c r="A99" s="186">
        <v>2121906</v>
      </c>
      <c r="B99" s="180" t="s">
        <v>1325</v>
      </c>
      <c r="C99" s="177"/>
      <c r="D99" s="177"/>
      <c r="E99" s="114"/>
    </row>
    <row r="100" s="22" customFormat="1" ht="20.1" customHeight="1" spans="1:5">
      <c r="A100" s="186">
        <v>2121907</v>
      </c>
      <c r="B100" s="180" t="s">
        <v>1326</v>
      </c>
      <c r="C100" s="177"/>
      <c r="D100" s="177"/>
      <c r="E100" s="114"/>
    </row>
    <row r="101" s="22" customFormat="1" ht="20.1" customHeight="1" spans="1:5">
      <c r="A101" s="186">
        <v>2121999</v>
      </c>
      <c r="B101" s="180" t="s">
        <v>1353</v>
      </c>
      <c r="C101" s="177"/>
      <c r="D101" s="177"/>
      <c r="E101" s="114"/>
    </row>
    <row r="102" s="210" customFormat="1" ht="20.1" customHeight="1" spans="1:5">
      <c r="A102" s="170">
        <v>213</v>
      </c>
      <c r="B102" s="171" t="s">
        <v>1354</v>
      </c>
      <c r="C102" s="172"/>
      <c r="D102" s="172"/>
      <c r="E102" s="115"/>
    </row>
    <row r="103" s="209" customFormat="1" ht="20.1" customHeight="1" spans="1:5">
      <c r="A103" s="173">
        <v>21366</v>
      </c>
      <c r="B103" s="188" t="s">
        <v>1355</v>
      </c>
      <c r="C103" s="175"/>
      <c r="D103" s="175"/>
      <c r="E103" s="176"/>
    </row>
    <row r="104" s="22" customFormat="1" ht="20.1" customHeight="1" spans="1:5">
      <c r="A104" s="189">
        <v>213601</v>
      </c>
      <c r="B104" s="181" t="s">
        <v>1298</v>
      </c>
      <c r="C104" s="177"/>
      <c r="D104" s="177"/>
      <c r="E104" s="114"/>
    </row>
    <row r="105" s="22" customFormat="1" ht="20.1" customHeight="1" spans="1:5">
      <c r="A105" s="189">
        <v>213602</v>
      </c>
      <c r="B105" s="181" t="s">
        <v>1356</v>
      </c>
      <c r="C105" s="177"/>
      <c r="D105" s="177"/>
      <c r="E105" s="114"/>
    </row>
    <row r="106" s="22" customFormat="1" ht="20.1" customHeight="1" spans="1:5">
      <c r="A106" s="189">
        <v>213603</v>
      </c>
      <c r="B106" s="181" t="s">
        <v>1357</v>
      </c>
      <c r="C106" s="177"/>
      <c r="D106" s="177"/>
      <c r="E106" s="114"/>
    </row>
    <row r="107" s="22" customFormat="1" ht="20.1" customHeight="1" spans="1:5">
      <c r="A107" s="189">
        <v>213699</v>
      </c>
      <c r="B107" s="181" t="s">
        <v>1358</v>
      </c>
      <c r="C107" s="177"/>
      <c r="D107" s="177"/>
      <c r="E107" s="114"/>
    </row>
    <row r="108" s="209" customFormat="1" ht="20.1" customHeight="1" spans="1:5">
      <c r="A108" s="173">
        <v>21367</v>
      </c>
      <c r="B108" s="188" t="s">
        <v>1359</v>
      </c>
      <c r="C108" s="175"/>
      <c r="D108" s="175"/>
      <c r="E108" s="176"/>
    </row>
    <row r="109" s="22" customFormat="1" ht="20.1" customHeight="1" spans="1:5">
      <c r="A109" s="186">
        <v>2136701</v>
      </c>
      <c r="B109" s="181" t="s">
        <v>1298</v>
      </c>
      <c r="C109" s="177"/>
      <c r="D109" s="177"/>
      <c r="E109" s="114"/>
    </row>
    <row r="110" s="22" customFormat="1" ht="20.1" customHeight="1" spans="1:5">
      <c r="A110" s="186">
        <v>2136702</v>
      </c>
      <c r="B110" s="181" t="s">
        <v>1356</v>
      </c>
      <c r="C110" s="177"/>
      <c r="D110" s="177"/>
      <c r="E110" s="114"/>
    </row>
    <row r="111" s="22" customFormat="1" ht="20.1" customHeight="1" spans="1:5">
      <c r="A111" s="186">
        <v>2136703</v>
      </c>
      <c r="B111" s="181" t="s">
        <v>1360</v>
      </c>
      <c r="C111" s="177"/>
      <c r="D111" s="177"/>
      <c r="E111" s="114"/>
    </row>
    <row r="112" s="22" customFormat="1" ht="20.1" customHeight="1" spans="1:5">
      <c r="A112" s="186">
        <v>2136799</v>
      </c>
      <c r="B112" s="181" t="s">
        <v>1361</v>
      </c>
      <c r="C112" s="177"/>
      <c r="D112" s="177"/>
      <c r="E112" s="114"/>
    </row>
    <row r="113" s="209" customFormat="1" ht="20.1" customHeight="1" spans="1:5">
      <c r="A113" s="173">
        <v>21369</v>
      </c>
      <c r="B113" s="188" t="s">
        <v>1362</v>
      </c>
      <c r="C113" s="175"/>
      <c r="D113" s="175"/>
      <c r="E113" s="176"/>
    </row>
    <row r="114" s="22" customFormat="1" ht="20.1" customHeight="1" spans="1:5">
      <c r="A114" s="186">
        <v>2136901</v>
      </c>
      <c r="B114" s="181" t="s">
        <v>745</v>
      </c>
      <c r="C114" s="177"/>
      <c r="D114" s="177"/>
      <c r="E114" s="114"/>
    </row>
    <row r="115" s="22" customFormat="1" ht="20.1" customHeight="1" spans="1:5">
      <c r="A115" s="186">
        <v>2136902</v>
      </c>
      <c r="B115" s="181" t="s">
        <v>1363</v>
      </c>
      <c r="C115" s="177"/>
      <c r="D115" s="177"/>
      <c r="E115" s="114"/>
    </row>
    <row r="116" s="22" customFormat="1" ht="20.1" customHeight="1" spans="1:5">
      <c r="A116" s="186">
        <v>2136903</v>
      </c>
      <c r="B116" s="181" t="s">
        <v>1364</v>
      </c>
      <c r="C116" s="177"/>
      <c r="D116" s="177"/>
      <c r="E116" s="114"/>
    </row>
    <row r="117" s="22" customFormat="1" ht="20.1" customHeight="1" spans="1:5">
      <c r="A117" s="186">
        <v>2136999</v>
      </c>
      <c r="B117" s="181" t="s">
        <v>1365</v>
      </c>
      <c r="C117" s="177"/>
      <c r="D117" s="177"/>
      <c r="E117" s="114"/>
    </row>
    <row r="118" s="210" customFormat="1" ht="20.1" customHeight="1" spans="1:5">
      <c r="A118" s="190">
        <v>214</v>
      </c>
      <c r="B118" s="191" t="s">
        <v>1366</v>
      </c>
      <c r="C118" s="172"/>
      <c r="D118" s="172"/>
      <c r="E118" s="115"/>
    </row>
    <row r="119" s="209" customFormat="1" ht="20.1" customHeight="1" spans="1:5">
      <c r="A119" s="192">
        <v>21460</v>
      </c>
      <c r="B119" s="188" t="s">
        <v>1367</v>
      </c>
      <c r="C119" s="175"/>
      <c r="D119" s="175"/>
      <c r="E119" s="176"/>
    </row>
    <row r="120" s="22" customFormat="1" ht="20.1" customHeight="1" spans="1:5">
      <c r="A120" s="186">
        <v>2146001</v>
      </c>
      <c r="B120" s="181" t="s">
        <v>776</v>
      </c>
      <c r="C120" s="177"/>
      <c r="D120" s="177"/>
      <c r="E120" s="114"/>
    </row>
    <row r="121" s="22" customFormat="1" ht="20.1" customHeight="1" spans="1:5">
      <c r="A121" s="186">
        <v>2146002</v>
      </c>
      <c r="B121" s="181" t="s">
        <v>777</v>
      </c>
      <c r="C121" s="177"/>
      <c r="D121" s="177"/>
      <c r="E121" s="114"/>
    </row>
    <row r="122" s="22" customFormat="1" ht="20.1" customHeight="1" spans="1:5">
      <c r="A122" s="186">
        <v>2146003</v>
      </c>
      <c r="B122" s="181" t="s">
        <v>1368</v>
      </c>
      <c r="C122" s="177"/>
      <c r="D122" s="177"/>
      <c r="E122" s="114"/>
    </row>
    <row r="123" s="22" customFormat="1" ht="20.1" customHeight="1" spans="1:5">
      <c r="A123" s="186">
        <v>2146099</v>
      </c>
      <c r="B123" s="181" t="s">
        <v>1369</v>
      </c>
      <c r="C123" s="177"/>
      <c r="D123" s="177"/>
      <c r="E123" s="114"/>
    </row>
    <row r="124" s="209" customFormat="1" ht="20.1" customHeight="1" spans="1:5">
      <c r="A124" s="192">
        <v>21462</v>
      </c>
      <c r="B124" s="188" t="s">
        <v>1370</v>
      </c>
      <c r="C124" s="175"/>
      <c r="D124" s="175"/>
      <c r="E124" s="176"/>
    </row>
    <row r="125" s="22" customFormat="1" ht="20.1" customHeight="1" spans="1:5">
      <c r="A125" s="186">
        <v>2146201</v>
      </c>
      <c r="B125" s="181" t="s">
        <v>1368</v>
      </c>
      <c r="C125" s="177"/>
      <c r="D125" s="177"/>
      <c r="E125" s="114"/>
    </row>
    <row r="126" s="22" customFormat="1" ht="20.1" customHeight="1" spans="1:5">
      <c r="A126" s="186">
        <v>2146202</v>
      </c>
      <c r="B126" s="181" t="s">
        <v>1371</v>
      </c>
      <c r="C126" s="177"/>
      <c r="D126" s="177"/>
      <c r="E126" s="114"/>
    </row>
    <row r="127" s="22" customFormat="1" ht="20.1" customHeight="1" spans="1:5">
      <c r="A127" s="186">
        <v>2146203</v>
      </c>
      <c r="B127" s="181" t="s">
        <v>1372</v>
      </c>
      <c r="C127" s="177"/>
      <c r="D127" s="177"/>
      <c r="E127" s="114"/>
    </row>
    <row r="128" s="22" customFormat="1" ht="20.1" customHeight="1" spans="1:5">
      <c r="A128" s="186">
        <v>2146299</v>
      </c>
      <c r="B128" s="181" t="s">
        <v>1373</v>
      </c>
      <c r="C128" s="177"/>
      <c r="D128" s="177"/>
      <c r="E128" s="114"/>
    </row>
    <row r="129" s="209" customFormat="1" ht="20.1" customHeight="1" spans="1:5">
      <c r="A129" s="192">
        <v>21464</v>
      </c>
      <c r="B129" s="188" t="s">
        <v>1374</v>
      </c>
      <c r="C129" s="175"/>
      <c r="D129" s="175"/>
      <c r="E129" s="176"/>
    </row>
    <row r="130" s="22" customFormat="1" ht="20.1" customHeight="1" spans="1:5">
      <c r="A130" s="186">
        <v>2146401</v>
      </c>
      <c r="B130" s="181" t="s">
        <v>1375</v>
      </c>
      <c r="C130" s="177"/>
      <c r="D130" s="177"/>
      <c r="E130" s="114"/>
    </row>
    <row r="131" s="22" customFormat="1" ht="20.1" customHeight="1" spans="1:5">
      <c r="A131" s="186">
        <v>2146402</v>
      </c>
      <c r="B131" s="181" t="s">
        <v>1376</v>
      </c>
      <c r="C131" s="177"/>
      <c r="D131" s="177"/>
      <c r="E131" s="114"/>
    </row>
    <row r="132" s="22" customFormat="1" ht="20.1" customHeight="1" spans="1:5">
      <c r="A132" s="186">
        <v>2146403</v>
      </c>
      <c r="B132" s="181" t="s">
        <v>1377</v>
      </c>
      <c r="C132" s="177"/>
      <c r="D132" s="177"/>
      <c r="E132" s="114"/>
    </row>
    <row r="133" s="22" customFormat="1" ht="20.1" customHeight="1" spans="1:5">
      <c r="A133" s="186">
        <v>2146404</v>
      </c>
      <c r="B133" s="181" t="s">
        <v>1378</v>
      </c>
      <c r="C133" s="177"/>
      <c r="D133" s="177"/>
      <c r="E133" s="114"/>
    </row>
    <row r="134" s="22" customFormat="1" ht="20.1" customHeight="1" spans="1:5">
      <c r="A134" s="186">
        <v>2146405</v>
      </c>
      <c r="B134" s="181" t="s">
        <v>1379</v>
      </c>
      <c r="C134" s="177"/>
      <c r="D134" s="177"/>
      <c r="E134" s="114"/>
    </row>
    <row r="135" s="22" customFormat="1" ht="20.1" customHeight="1" spans="1:5">
      <c r="A135" s="186">
        <v>2146406</v>
      </c>
      <c r="B135" s="181" t="s">
        <v>1380</v>
      </c>
      <c r="C135" s="177"/>
      <c r="D135" s="177"/>
      <c r="E135" s="114"/>
    </row>
    <row r="136" s="22" customFormat="1" ht="20.1" customHeight="1" spans="1:5">
      <c r="A136" s="186">
        <v>2146407</v>
      </c>
      <c r="B136" s="181" t="s">
        <v>1381</v>
      </c>
      <c r="C136" s="177"/>
      <c r="D136" s="177"/>
      <c r="E136" s="114"/>
    </row>
    <row r="137" s="22" customFormat="1" ht="20.1" customHeight="1" spans="1:5">
      <c r="A137" s="186">
        <v>2146499</v>
      </c>
      <c r="B137" s="181" t="s">
        <v>1382</v>
      </c>
      <c r="C137" s="177"/>
      <c r="D137" s="177"/>
      <c r="E137" s="114"/>
    </row>
    <row r="138" s="209" customFormat="1" ht="20.1" customHeight="1" spans="1:5">
      <c r="A138" s="192">
        <v>21468</v>
      </c>
      <c r="B138" s="188" t="s">
        <v>1383</v>
      </c>
      <c r="C138" s="175"/>
      <c r="D138" s="175"/>
      <c r="E138" s="176"/>
    </row>
    <row r="139" s="22" customFormat="1" ht="20.1" customHeight="1" spans="1:5">
      <c r="A139" s="186">
        <v>2146801</v>
      </c>
      <c r="B139" s="181" t="s">
        <v>1384</v>
      </c>
      <c r="C139" s="177"/>
      <c r="D139" s="177"/>
      <c r="E139" s="114"/>
    </row>
    <row r="140" s="22" customFormat="1" ht="20.1" customHeight="1" spans="1:5">
      <c r="A140" s="186">
        <v>2146802</v>
      </c>
      <c r="B140" s="181" t="s">
        <v>1385</v>
      </c>
      <c r="C140" s="177"/>
      <c r="D140" s="177"/>
      <c r="E140" s="114"/>
    </row>
    <row r="141" s="22" customFormat="1" ht="20.1" customHeight="1" spans="1:5">
      <c r="A141" s="186">
        <v>2146803</v>
      </c>
      <c r="B141" s="181" t="s">
        <v>1386</v>
      </c>
      <c r="C141" s="177"/>
      <c r="D141" s="177"/>
      <c r="E141" s="114"/>
    </row>
    <row r="142" s="22" customFormat="1" ht="20.1" customHeight="1" spans="1:5">
      <c r="A142" s="186">
        <v>2146804</v>
      </c>
      <c r="B142" s="181" t="s">
        <v>1387</v>
      </c>
      <c r="C142" s="177"/>
      <c r="D142" s="177"/>
      <c r="E142" s="114"/>
    </row>
    <row r="143" s="22" customFormat="1" ht="20.1" customHeight="1" spans="1:5">
      <c r="A143" s="186">
        <v>2146805</v>
      </c>
      <c r="B143" s="181" t="s">
        <v>1388</v>
      </c>
      <c r="C143" s="177"/>
      <c r="D143" s="177"/>
      <c r="E143" s="114"/>
    </row>
    <row r="144" s="22" customFormat="1" ht="20.1" customHeight="1" spans="1:5">
      <c r="A144" s="186">
        <v>2146899</v>
      </c>
      <c r="B144" s="181" t="s">
        <v>1389</v>
      </c>
      <c r="C144" s="177"/>
      <c r="D144" s="177"/>
      <c r="E144" s="114"/>
    </row>
    <row r="145" s="209" customFormat="1" ht="20.1" customHeight="1" spans="1:5">
      <c r="A145" s="192">
        <v>21469</v>
      </c>
      <c r="B145" s="188" t="s">
        <v>1390</v>
      </c>
      <c r="C145" s="175"/>
      <c r="D145" s="175"/>
      <c r="E145" s="176"/>
    </row>
    <row r="146" s="22" customFormat="1" ht="20.1" customHeight="1" spans="1:5">
      <c r="A146" s="186">
        <v>2146901</v>
      </c>
      <c r="B146" s="181" t="s">
        <v>1391</v>
      </c>
      <c r="C146" s="177"/>
      <c r="D146" s="177"/>
      <c r="E146" s="114"/>
    </row>
    <row r="147" s="22" customFormat="1" ht="20.1" customHeight="1" spans="1:5">
      <c r="A147" s="186">
        <v>2146902</v>
      </c>
      <c r="B147" s="181" t="s">
        <v>803</v>
      </c>
      <c r="C147" s="177"/>
      <c r="D147" s="177"/>
      <c r="E147" s="114"/>
    </row>
    <row r="148" s="22" customFormat="1" ht="20.1" customHeight="1" spans="1:5">
      <c r="A148" s="186">
        <v>2146903</v>
      </c>
      <c r="B148" s="181" t="s">
        <v>1392</v>
      </c>
      <c r="C148" s="177"/>
      <c r="D148" s="177"/>
      <c r="E148" s="114"/>
    </row>
    <row r="149" s="22" customFormat="1" ht="20.1" customHeight="1" spans="1:5">
      <c r="A149" s="186">
        <v>2146904</v>
      </c>
      <c r="B149" s="181" t="s">
        <v>1393</v>
      </c>
      <c r="C149" s="177"/>
      <c r="D149" s="177"/>
      <c r="E149" s="114"/>
    </row>
    <row r="150" s="22" customFormat="1" ht="20.1" customHeight="1" spans="1:5">
      <c r="A150" s="186">
        <v>2146906</v>
      </c>
      <c r="B150" s="181" t="s">
        <v>1394</v>
      </c>
      <c r="C150" s="177"/>
      <c r="D150" s="177"/>
      <c r="E150" s="114"/>
    </row>
    <row r="151" s="22" customFormat="1" ht="20.1" customHeight="1" spans="1:5">
      <c r="A151" s="186">
        <v>2146907</v>
      </c>
      <c r="B151" s="181" t="s">
        <v>1395</v>
      </c>
      <c r="C151" s="177"/>
      <c r="D151" s="177"/>
      <c r="E151" s="114"/>
    </row>
    <row r="152" s="22" customFormat="1" ht="20.1" customHeight="1" spans="1:5">
      <c r="A152" s="186">
        <v>2146908</v>
      </c>
      <c r="B152" s="181" t="s">
        <v>1396</v>
      </c>
      <c r="C152" s="177"/>
      <c r="D152" s="177"/>
      <c r="E152" s="114"/>
    </row>
    <row r="153" s="22" customFormat="1" ht="20.1" customHeight="1" spans="1:5">
      <c r="A153" s="186">
        <v>2146909</v>
      </c>
      <c r="B153" s="181" t="s">
        <v>1397</v>
      </c>
      <c r="C153" s="177"/>
      <c r="D153" s="177"/>
      <c r="E153" s="114"/>
    </row>
    <row r="154" s="22" customFormat="1" ht="20.1" customHeight="1" spans="1:5">
      <c r="A154" s="186">
        <v>2146999</v>
      </c>
      <c r="B154" s="181" t="s">
        <v>1398</v>
      </c>
      <c r="C154" s="177"/>
      <c r="D154" s="177"/>
      <c r="E154" s="114"/>
    </row>
    <row r="155" s="209" customFormat="1" ht="20.1" customHeight="1" spans="1:5">
      <c r="A155" s="192">
        <v>21470</v>
      </c>
      <c r="B155" s="188" t="s">
        <v>1399</v>
      </c>
      <c r="C155" s="175"/>
      <c r="D155" s="175"/>
      <c r="E155" s="176"/>
    </row>
    <row r="156" s="22" customFormat="1" ht="20.1" customHeight="1" spans="1:5">
      <c r="A156" s="186">
        <v>2147001</v>
      </c>
      <c r="B156" s="180" t="s">
        <v>776</v>
      </c>
      <c r="C156" s="177"/>
      <c r="D156" s="177"/>
      <c r="E156" s="114"/>
    </row>
    <row r="157" s="22" customFormat="1" ht="20.1" customHeight="1" spans="1:5">
      <c r="A157" s="186">
        <v>2177099</v>
      </c>
      <c r="B157" s="180" t="s">
        <v>1400</v>
      </c>
      <c r="C157" s="177"/>
      <c r="D157" s="177"/>
      <c r="E157" s="114"/>
    </row>
    <row r="158" s="209" customFormat="1" ht="20.1" customHeight="1" spans="1:5">
      <c r="A158" s="192">
        <v>21471</v>
      </c>
      <c r="B158" s="188" t="s">
        <v>1401</v>
      </c>
      <c r="C158" s="175"/>
      <c r="D158" s="175"/>
      <c r="E158" s="176"/>
    </row>
    <row r="159" s="22" customFormat="1" ht="20.1" customHeight="1" spans="1:5">
      <c r="A159" s="186">
        <v>2147101</v>
      </c>
      <c r="B159" s="180" t="s">
        <v>776</v>
      </c>
      <c r="C159" s="177"/>
      <c r="D159" s="177"/>
      <c r="E159" s="114"/>
    </row>
    <row r="160" s="22" customFormat="1" ht="20.1" customHeight="1" spans="1:5">
      <c r="A160" s="186">
        <v>2147199</v>
      </c>
      <c r="B160" s="180" t="s">
        <v>1402</v>
      </c>
      <c r="C160" s="177"/>
      <c r="D160" s="177"/>
      <c r="E160" s="114"/>
    </row>
    <row r="161" s="209" customFormat="1" ht="20.1" customHeight="1" spans="1:5">
      <c r="A161" s="192">
        <v>21472</v>
      </c>
      <c r="B161" s="188" t="s">
        <v>1403</v>
      </c>
      <c r="C161" s="175"/>
      <c r="D161" s="175"/>
      <c r="E161" s="176"/>
    </row>
    <row r="162" s="210" customFormat="1" ht="20.1" customHeight="1" spans="1:5">
      <c r="A162" s="190">
        <v>215</v>
      </c>
      <c r="B162" s="191" t="s">
        <v>1404</v>
      </c>
      <c r="C162" s="172"/>
      <c r="D162" s="172"/>
      <c r="E162" s="115"/>
    </row>
    <row r="163" s="209" customFormat="1" ht="20.1" customHeight="1" spans="1:5">
      <c r="A163" s="192">
        <v>21562</v>
      </c>
      <c r="B163" s="188" t="s">
        <v>1405</v>
      </c>
      <c r="C163" s="175"/>
      <c r="D163" s="175"/>
      <c r="E163" s="176"/>
    </row>
    <row r="164" s="22" customFormat="1" ht="20.1" customHeight="1" spans="1:5">
      <c r="A164" s="186">
        <v>2156202</v>
      </c>
      <c r="B164" s="181" t="s">
        <v>1406</v>
      </c>
      <c r="C164" s="177"/>
      <c r="D164" s="177"/>
      <c r="E164" s="114"/>
    </row>
    <row r="165" s="22" customFormat="1" ht="20.1" customHeight="1" spans="1:5">
      <c r="A165" s="186">
        <v>2156299</v>
      </c>
      <c r="B165" s="181" t="s">
        <v>1407</v>
      </c>
      <c r="C165" s="177"/>
      <c r="D165" s="177"/>
      <c r="E165" s="114"/>
    </row>
    <row r="166" s="210" customFormat="1" ht="20.1" customHeight="1" spans="1:5">
      <c r="A166" s="190">
        <v>229</v>
      </c>
      <c r="B166" s="191" t="s">
        <v>1408</v>
      </c>
      <c r="C166" s="172">
        <v>36881</v>
      </c>
      <c r="D166" s="172">
        <v>5343</v>
      </c>
      <c r="E166" s="115">
        <f>(D166-C166)/C166</f>
        <v>-0.855128657032076</v>
      </c>
    </row>
    <row r="167" s="209" customFormat="1" ht="20.1" customHeight="1" spans="1:5">
      <c r="A167" s="192">
        <v>22904</v>
      </c>
      <c r="B167" s="188" t="s">
        <v>1409</v>
      </c>
      <c r="C167" s="175">
        <v>36000</v>
      </c>
      <c r="D167" s="175">
        <v>5054</v>
      </c>
      <c r="E167" s="176">
        <f>(D167-C167)/C167</f>
        <v>-0.859611111111111</v>
      </c>
    </row>
    <row r="168" s="22" customFormat="1" ht="20.1" customHeight="1" spans="1:5">
      <c r="A168" s="186">
        <v>2290401</v>
      </c>
      <c r="B168" s="181" t="s">
        <v>1410</v>
      </c>
      <c r="C168" s="177"/>
      <c r="D168" s="177"/>
      <c r="E168" s="114"/>
    </row>
    <row r="169" s="22" customFormat="1" ht="20.1" customHeight="1" spans="1:5">
      <c r="A169" s="186">
        <v>2290402</v>
      </c>
      <c r="B169" s="181" t="s">
        <v>1411</v>
      </c>
      <c r="C169" s="177">
        <v>36000</v>
      </c>
      <c r="D169" s="177"/>
      <c r="E169" s="114">
        <f>(D169-C169)/C169</f>
        <v>-1</v>
      </c>
    </row>
    <row r="170" s="22" customFormat="1" ht="20.1" customHeight="1" spans="1:5">
      <c r="A170" s="186">
        <v>2290403</v>
      </c>
      <c r="B170" s="181" t="s">
        <v>1412</v>
      </c>
      <c r="C170" s="177"/>
      <c r="D170" s="177">
        <v>5054</v>
      </c>
      <c r="E170" s="114"/>
    </row>
    <row r="171" s="209" customFormat="1" ht="20.1" customHeight="1" spans="1:5">
      <c r="A171" s="192">
        <v>22908</v>
      </c>
      <c r="B171" s="188" t="s">
        <v>1413</v>
      </c>
      <c r="C171" s="175">
        <v>0</v>
      </c>
      <c r="D171" s="175">
        <v>289</v>
      </c>
      <c r="E171" s="176"/>
    </row>
    <row r="172" s="22" customFormat="1" ht="20.1" customHeight="1" spans="1:5">
      <c r="A172" s="186">
        <v>2290802</v>
      </c>
      <c r="B172" s="181" t="s">
        <v>1414</v>
      </c>
      <c r="C172" s="177"/>
      <c r="D172" s="177"/>
      <c r="E172" s="114"/>
    </row>
    <row r="173" s="22" customFormat="1" ht="20.1" customHeight="1" spans="1:5">
      <c r="A173" s="186">
        <v>2290803</v>
      </c>
      <c r="B173" s="181" t="s">
        <v>1415</v>
      </c>
      <c r="C173" s="177"/>
      <c r="D173" s="177">
        <v>289</v>
      </c>
      <c r="E173" s="114"/>
    </row>
    <row r="174" s="22" customFormat="1" ht="20.1" customHeight="1" spans="1:5">
      <c r="A174" s="186">
        <v>2290804</v>
      </c>
      <c r="B174" s="181" t="s">
        <v>1416</v>
      </c>
      <c r="C174" s="177"/>
      <c r="D174" s="177"/>
      <c r="E174" s="114"/>
    </row>
    <row r="175" s="22" customFormat="1" ht="20.1" customHeight="1" spans="1:5">
      <c r="A175" s="186">
        <v>2290805</v>
      </c>
      <c r="B175" s="181" t="s">
        <v>1417</v>
      </c>
      <c r="C175" s="177"/>
      <c r="D175" s="177"/>
      <c r="E175" s="114"/>
    </row>
    <row r="176" s="22" customFormat="1" ht="20.1" customHeight="1" spans="1:5">
      <c r="A176" s="186">
        <v>2290806</v>
      </c>
      <c r="B176" s="181" t="s">
        <v>1418</v>
      </c>
      <c r="C176" s="177"/>
      <c r="D176" s="177"/>
      <c r="E176" s="114"/>
    </row>
    <row r="177" s="22" customFormat="1" ht="20.1" customHeight="1" spans="1:5">
      <c r="A177" s="186">
        <v>2290807</v>
      </c>
      <c r="B177" s="181" t="s">
        <v>1419</v>
      </c>
      <c r="C177" s="177"/>
      <c r="D177" s="177"/>
      <c r="E177" s="114"/>
    </row>
    <row r="178" s="22" customFormat="1" ht="20.1" customHeight="1" spans="1:5">
      <c r="A178" s="186">
        <v>2290808</v>
      </c>
      <c r="B178" s="181" t="s">
        <v>1420</v>
      </c>
      <c r="C178" s="177"/>
      <c r="D178" s="177"/>
      <c r="E178" s="114"/>
    </row>
    <row r="179" s="22" customFormat="1" ht="20.1" customHeight="1" spans="1:5">
      <c r="A179" s="186">
        <v>2290899</v>
      </c>
      <c r="B179" s="181" t="s">
        <v>1421</v>
      </c>
      <c r="C179" s="177"/>
      <c r="D179" s="177"/>
      <c r="E179" s="114"/>
    </row>
    <row r="180" s="209" customFormat="1" ht="20.1" customHeight="1" spans="1:5">
      <c r="A180" s="192">
        <v>22909</v>
      </c>
      <c r="B180" s="188" t="s">
        <v>1422</v>
      </c>
      <c r="C180" s="175"/>
      <c r="D180" s="175"/>
      <c r="E180" s="176"/>
    </row>
    <row r="181" s="209" customFormat="1" ht="20.1" customHeight="1" spans="1:5">
      <c r="A181" s="192">
        <v>22960</v>
      </c>
      <c r="B181" s="188" t="s">
        <v>1423</v>
      </c>
      <c r="C181" s="175">
        <v>881</v>
      </c>
      <c r="D181" s="175"/>
      <c r="E181" s="176">
        <f>(D181-C181)/C181</f>
        <v>-1</v>
      </c>
    </row>
    <row r="182" s="22" customFormat="1" ht="20.1" customHeight="1" spans="1:5">
      <c r="A182" s="186">
        <v>2296002</v>
      </c>
      <c r="B182" s="181" t="s">
        <v>1424</v>
      </c>
      <c r="C182" s="177">
        <v>331</v>
      </c>
      <c r="D182" s="177"/>
      <c r="E182" s="114">
        <f>(D182-C182)/C182</f>
        <v>-1</v>
      </c>
    </row>
    <row r="183" s="22" customFormat="1" ht="20.1" customHeight="1" spans="1:5">
      <c r="A183" s="186">
        <v>2296003</v>
      </c>
      <c r="B183" s="181" t="s">
        <v>1425</v>
      </c>
      <c r="C183" s="177">
        <v>62</v>
      </c>
      <c r="D183" s="177"/>
      <c r="E183" s="114">
        <f>(D183-C183)/C183</f>
        <v>-1</v>
      </c>
    </row>
    <row r="184" s="22" customFormat="1" ht="20.1" customHeight="1" spans="1:5">
      <c r="A184" s="186">
        <v>2296004</v>
      </c>
      <c r="B184" s="181" t="s">
        <v>1426</v>
      </c>
      <c r="C184" s="177"/>
      <c r="D184" s="177"/>
      <c r="E184" s="114"/>
    </row>
    <row r="185" s="22" customFormat="1" ht="20.1" customHeight="1" spans="1:5">
      <c r="A185" s="186">
        <v>2296005</v>
      </c>
      <c r="B185" s="181" t="s">
        <v>1427</v>
      </c>
      <c r="C185" s="177"/>
      <c r="D185" s="177"/>
      <c r="E185" s="114"/>
    </row>
    <row r="186" s="22" customFormat="1" ht="20.1" customHeight="1" spans="1:5">
      <c r="A186" s="186">
        <v>2296006</v>
      </c>
      <c r="B186" s="181" t="s">
        <v>1428</v>
      </c>
      <c r="C186" s="177">
        <v>5</v>
      </c>
      <c r="D186" s="177"/>
      <c r="E186" s="114">
        <f>(D186-C186)/C186</f>
        <v>-1</v>
      </c>
    </row>
    <row r="187" s="22" customFormat="1" ht="20.1" customHeight="1" spans="1:5">
      <c r="A187" s="186">
        <v>2296010</v>
      </c>
      <c r="B187" s="181" t="s">
        <v>1429</v>
      </c>
      <c r="C187" s="177"/>
      <c r="D187" s="177"/>
      <c r="E187" s="114"/>
    </row>
    <row r="188" s="22" customFormat="1" ht="20.1" customHeight="1" spans="1:5">
      <c r="A188" s="186">
        <v>2296011</v>
      </c>
      <c r="B188" s="185" t="s">
        <v>1430</v>
      </c>
      <c r="C188" s="177">
        <v>483</v>
      </c>
      <c r="D188" s="177"/>
      <c r="E188" s="114">
        <f>(D188-C188)/C188</f>
        <v>-1</v>
      </c>
    </row>
    <row r="189" s="22" customFormat="1" ht="20.1" customHeight="1" spans="1:5">
      <c r="A189" s="186">
        <v>2296012</v>
      </c>
      <c r="B189" s="181" t="s">
        <v>1431</v>
      </c>
      <c r="C189" s="177"/>
      <c r="D189" s="177"/>
      <c r="E189" s="114"/>
    </row>
    <row r="190" s="22" customFormat="1" ht="20.1" customHeight="1" spans="1:5">
      <c r="A190" s="186">
        <v>2296013</v>
      </c>
      <c r="B190" s="181" t="s">
        <v>1432</v>
      </c>
      <c r="C190" s="177"/>
      <c r="D190" s="177"/>
      <c r="E190" s="114"/>
    </row>
    <row r="191" s="22" customFormat="1" ht="20.1" customHeight="1" spans="1:5">
      <c r="A191" s="186">
        <v>2296099</v>
      </c>
      <c r="B191" s="181" t="s">
        <v>1433</v>
      </c>
      <c r="C191" s="177"/>
      <c r="D191" s="177"/>
      <c r="E191" s="114"/>
    </row>
    <row r="192" s="210" customFormat="1" ht="20.1" customHeight="1" spans="1:5">
      <c r="A192" s="190">
        <v>232</v>
      </c>
      <c r="B192" s="191" t="s">
        <v>1434</v>
      </c>
      <c r="C192" s="172">
        <v>4135</v>
      </c>
      <c r="D192" s="172">
        <v>4946</v>
      </c>
      <c r="E192" s="115">
        <f>(D192-C192)/C192</f>
        <v>0.196130592503023</v>
      </c>
    </row>
    <row r="193" s="22" customFormat="1" ht="20.1" customHeight="1" spans="1:5">
      <c r="A193" s="186">
        <v>2320401</v>
      </c>
      <c r="B193" s="178" t="s">
        <v>1435</v>
      </c>
      <c r="C193" s="177"/>
      <c r="D193" s="177"/>
      <c r="E193" s="114"/>
    </row>
    <row r="194" s="22" customFormat="1" ht="20.1" customHeight="1" spans="1:5">
      <c r="A194" s="186">
        <v>2320405</v>
      </c>
      <c r="B194" s="178" t="s">
        <v>1436</v>
      </c>
      <c r="C194" s="177"/>
      <c r="D194" s="177"/>
      <c r="E194" s="114"/>
    </row>
    <row r="195" s="22" customFormat="1" ht="20.1" customHeight="1" spans="1:5">
      <c r="A195" s="186">
        <v>2320411</v>
      </c>
      <c r="B195" s="178" t="s">
        <v>1437</v>
      </c>
      <c r="C195" s="177">
        <v>709</v>
      </c>
      <c r="D195" s="177"/>
      <c r="E195" s="114">
        <f>(D195-C195)/C195</f>
        <v>-1</v>
      </c>
    </row>
    <row r="196" s="22" customFormat="1" ht="20.1" customHeight="1" spans="1:5">
      <c r="A196" s="186">
        <v>2320413</v>
      </c>
      <c r="B196" s="178" t="s">
        <v>1438</v>
      </c>
      <c r="C196" s="177"/>
      <c r="D196" s="177"/>
      <c r="E196" s="114"/>
    </row>
    <row r="197" s="22" customFormat="1" ht="20.1" customHeight="1" spans="1:5">
      <c r="A197" s="186">
        <v>2320414</v>
      </c>
      <c r="B197" s="178" t="s">
        <v>1439</v>
      </c>
      <c r="C197" s="177"/>
      <c r="D197" s="177"/>
      <c r="E197" s="114"/>
    </row>
    <row r="198" s="22" customFormat="1" ht="20.1" customHeight="1" spans="1:5">
      <c r="A198" s="186">
        <v>2320416</v>
      </c>
      <c r="B198" s="178" t="s">
        <v>1440</v>
      </c>
      <c r="C198" s="177"/>
      <c r="D198" s="177"/>
      <c r="E198" s="114"/>
    </row>
    <row r="199" s="22" customFormat="1" ht="20.1" customHeight="1" spans="1:5">
      <c r="A199" s="186">
        <v>2320417</v>
      </c>
      <c r="B199" s="178" t="s">
        <v>1441</v>
      </c>
      <c r="C199" s="177"/>
      <c r="D199" s="177"/>
      <c r="E199" s="114"/>
    </row>
    <row r="200" s="22" customFormat="1" ht="20.1" customHeight="1" spans="1:5">
      <c r="A200" s="186">
        <v>2320418</v>
      </c>
      <c r="B200" s="178" t="s">
        <v>1442</v>
      </c>
      <c r="C200" s="177"/>
      <c r="D200" s="177"/>
      <c r="E200" s="114"/>
    </row>
    <row r="201" s="22" customFormat="1" ht="20.1" customHeight="1" spans="1:5">
      <c r="A201" s="186">
        <v>2320419</v>
      </c>
      <c r="B201" s="178" t="s">
        <v>1443</v>
      </c>
      <c r="C201" s="177"/>
      <c r="D201" s="177"/>
      <c r="E201" s="114"/>
    </row>
    <row r="202" s="22" customFormat="1" ht="20.1" customHeight="1" spans="1:5">
      <c r="A202" s="186">
        <v>2320420</v>
      </c>
      <c r="B202" s="178" t="s">
        <v>1444</v>
      </c>
      <c r="C202" s="177"/>
      <c r="D202" s="177"/>
      <c r="E202" s="114"/>
    </row>
    <row r="203" s="22" customFormat="1" ht="20.1" customHeight="1" spans="1:5">
      <c r="A203" s="186">
        <v>2320431</v>
      </c>
      <c r="B203" s="178" t="s">
        <v>1445</v>
      </c>
      <c r="C203" s="177"/>
      <c r="D203" s="177"/>
      <c r="E203" s="114"/>
    </row>
    <row r="204" s="22" customFormat="1" ht="20.1" customHeight="1" spans="1:5">
      <c r="A204" s="186">
        <v>2320432</v>
      </c>
      <c r="B204" s="178" t="s">
        <v>1446</v>
      </c>
      <c r="C204" s="177"/>
      <c r="D204" s="177"/>
      <c r="E204" s="114"/>
    </row>
    <row r="205" s="22" customFormat="1" ht="20.1" customHeight="1" spans="1:5">
      <c r="A205" s="186">
        <v>2320433</v>
      </c>
      <c r="B205" s="178" t="s">
        <v>1447</v>
      </c>
      <c r="C205" s="177">
        <v>846</v>
      </c>
      <c r="D205" s="177">
        <v>1693</v>
      </c>
      <c r="E205" s="114">
        <f>(D205-C205)/C205</f>
        <v>1.00118203309693</v>
      </c>
    </row>
    <row r="206" s="22" customFormat="1" ht="20.1" customHeight="1" spans="1:5">
      <c r="A206" s="186">
        <v>2320498</v>
      </c>
      <c r="B206" s="178" t="s">
        <v>1448</v>
      </c>
      <c r="C206" s="177">
        <v>2580</v>
      </c>
      <c r="D206" s="177">
        <v>3253</v>
      </c>
      <c r="E206" s="114">
        <f>(D206-C206)/C206</f>
        <v>0.260852713178295</v>
      </c>
    </row>
    <row r="207" s="22" customFormat="1" ht="20.1" customHeight="1" spans="1:5">
      <c r="A207" s="186">
        <v>2320499</v>
      </c>
      <c r="B207" s="178" t="s">
        <v>1449</v>
      </c>
      <c r="C207" s="177"/>
      <c r="D207" s="177"/>
      <c r="E207" s="114"/>
    </row>
    <row r="208" s="210" customFormat="1" ht="20.1" customHeight="1" spans="1:5">
      <c r="A208" s="190">
        <v>233</v>
      </c>
      <c r="B208" s="191" t="s">
        <v>1450</v>
      </c>
      <c r="C208" s="172">
        <v>54</v>
      </c>
      <c r="D208" s="172">
        <v>60</v>
      </c>
      <c r="E208" s="115">
        <f>(D208-C208)/C208</f>
        <v>0.111111111111111</v>
      </c>
    </row>
    <row r="209" s="22" customFormat="1" ht="20.1" customHeight="1" spans="1:5">
      <c r="A209" s="186">
        <v>2330401</v>
      </c>
      <c r="B209" s="178" t="s">
        <v>1451</v>
      </c>
      <c r="C209" s="177"/>
      <c r="D209" s="177"/>
      <c r="E209" s="114"/>
    </row>
    <row r="210" s="22" customFormat="1" ht="20.1" customHeight="1" spans="1:5">
      <c r="A210" s="186">
        <v>2330405</v>
      </c>
      <c r="B210" s="178" t="s">
        <v>1452</v>
      </c>
      <c r="C210" s="177"/>
      <c r="D210" s="177"/>
      <c r="E210" s="114"/>
    </row>
    <row r="211" s="22" customFormat="1" ht="20.1" customHeight="1" spans="1:5">
      <c r="A211" s="186">
        <v>2330411</v>
      </c>
      <c r="B211" s="178" t="s">
        <v>1453</v>
      </c>
      <c r="C211" s="177"/>
      <c r="D211" s="177"/>
      <c r="E211" s="114"/>
    </row>
    <row r="212" s="22" customFormat="1" ht="20.1" customHeight="1" spans="1:5">
      <c r="A212" s="186">
        <v>2330413</v>
      </c>
      <c r="B212" s="178" t="s">
        <v>1454</v>
      </c>
      <c r="C212" s="177"/>
      <c r="D212" s="177"/>
      <c r="E212" s="114"/>
    </row>
    <row r="213" s="22" customFormat="1" ht="20.1" customHeight="1" spans="1:5">
      <c r="A213" s="186">
        <v>2330414</v>
      </c>
      <c r="B213" s="178" t="s">
        <v>1455</v>
      </c>
      <c r="C213" s="177"/>
      <c r="D213" s="177"/>
      <c r="E213" s="114"/>
    </row>
    <row r="214" s="22" customFormat="1" ht="20.1" customHeight="1" spans="1:5">
      <c r="A214" s="186">
        <v>2330416</v>
      </c>
      <c r="B214" s="178" t="s">
        <v>1456</v>
      </c>
      <c r="C214" s="177"/>
      <c r="D214" s="177"/>
      <c r="E214" s="114"/>
    </row>
    <row r="215" s="22" customFormat="1" ht="20.1" customHeight="1" spans="1:5">
      <c r="A215" s="186">
        <v>2330417</v>
      </c>
      <c r="B215" s="178" t="s">
        <v>1457</v>
      </c>
      <c r="C215" s="177"/>
      <c r="D215" s="177"/>
      <c r="E215" s="114"/>
    </row>
    <row r="216" s="22" customFormat="1" ht="20.1" customHeight="1" spans="1:5">
      <c r="A216" s="186">
        <v>2330418</v>
      </c>
      <c r="B216" s="178" t="s">
        <v>1458</v>
      </c>
      <c r="C216" s="177"/>
      <c r="D216" s="177"/>
      <c r="E216" s="114"/>
    </row>
    <row r="217" s="22" customFormat="1" ht="20.1" customHeight="1" spans="1:5">
      <c r="A217" s="186">
        <v>2330419</v>
      </c>
      <c r="B217" s="178" t="s">
        <v>1459</v>
      </c>
      <c r="C217" s="177"/>
      <c r="D217" s="177"/>
      <c r="E217" s="114"/>
    </row>
    <row r="218" s="22" customFormat="1" ht="20.1" customHeight="1" spans="1:5">
      <c r="A218" s="186">
        <v>2330420</v>
      </c>
      <c r="B218" s="178" t="s">
        <v>1460</v>
      </c>
      <c r="C218" s="177"/>
      <c r="D218" s="177"/>
      <c r="E218" s="114"/>
    </row>
    <row r="219" s="22" customFormat="1" ht="20.1" customHeight="1" spans="1:5">
      <c r="A219" s="186">
        <v>2330431</v>
      </c>
      <c r="B219" s="178" t="s">
        <v>1461</v>
      </c>
      <c r="C219" s="177"/>
      <c r="D219" s="177"/>
      <c r="E219" s="114"/>
    </row>
    <row r="220" s="22" customFormat="1" ht="20.1" customHeight="1" spans="1:5">
      <c r="A220" s="186">
        <v>2330432</v>
      </c>
      <c r="B220" s="178" t="s">
        <v>1462</v>
      </c>
      <c r="C220" s="177"/>
      <c r="D220" s="177"/>
      <c r="E220" s="114"/>
    </row>
    <row r="221" s="22" customFormat="1" ht="20.1" customHeight="1" spans="1:5">
      <c r="A221" s="186">
        <v>2330433</v>
      </c>
      <c r="B221" s="178" t="s">
        <v>1463</v>
      </c>
      <c r="C221" s="177">
        <v>16</v>
      </c>
      <c r="D221" s="177"/>
      <c r="E221" s="114">
        <f>(D221-C221)/C221</f>
        <v>-1</v>
      </c>
    </row>
    <row r="222" s="22" customFormat="1" ht="20.1" customHeight="1" spans="1:5">
      <c r="A222" s="186">
        <v>2330498</v>
      </c>
      <c r="B222" s="178" t="s">
        <v>1464</v>
      </c>
      <c r="C222" s="177">
        <v>38</v>
      </c>
      <c r="D222" s="177">
        <v>60</v>
      </c>
      <c r="E222" s="114">
        <f>(D222-C222)/C222</f>
        <v>0.578947368421053</v>
      </c>
    </row>
    <row r="223" s="22" customFormat="1" ht="20.1" customHeight="1" spans="1:5">
      <c r="A223" s="186">
        <v>2330499</v>
      </c>
      <c r="B223" s="178" t="s">
        <v>1465</v>
      </c>
      <c r="C223" s="177"/>
      <c r="D223" s="177"/>
      <c r="E223" s="114"/>
    </row>
    <row r="224" s="210" customFormat="1" ht="20.1" customHeight="1" spans="1:5">
      <c r="A224" s="190">
        <v>234</v>
      </c>
      <c r="B224" s="191" t="s">
        <v>1466</v>
      </c>
      <c r="C224" s="182"/>
      <c r="D224" s="182"/>
      <c r="E224" s="115"/>
    </row>
    <row r="225" s="209" customFormat="1" ht="20.1" customHeight="1" spans="1:5">
      <c r="A225" s="192">
        <v>23401</v>
      </c>
      <c r="B225" s="174" t="s">
        <v>1467</v>
      </c>
      <c r="C225" s="175"/>
      <c r="D225" s="175"/>
      <c r="E225" s="176"/>
    </row>
    <row r="226" s="22" customFormat="1" ht="20.1" customHeight="1" spans="1:5">
      <c r="A226" s="186">
        <v>2340101</v>
      </c>
      <c r="B226" s="178" t="s">
        <v>1468</v>
      </c>
      <c r="C226" s="177"/>
      <c r="D226" s="177"/>
      <c r="E226" s="114"/>
    </row>
    <row r="227" s="22" customFormat="1" ht="20.1" customHeight="1" spans="1:5">
      <c r="A227" s="186">
        <v>2340102</v>
      </c>
      <c r="B227" s="178" t="s">
        <v>1469</v>
      </c>
      <c r="C227" s="177"/>
      <c r="D227" s="177"/>
      <c r="E227" s="114"/>
    </row>
    <row r="228" s="22" customFormat="1" ht="20.1" customHeight="1" spans="1:5">
      <c r="A228" s="186">
        <v>2340103</v>
      </c>
      <c r="B228" s="178" t="s">
        <v>1470</v>
      </c>
      <c r="C228" s="177"/>
      <c r="D228" s="177"/>
      <c r="E228" s="114"/>
    </row>
    <row r="229" s="22" customFormat="1" ht="20.1" customHeight="1" spans="1:5">
      <c r="A229" s="186">
        <v>2340104</v>
      </c>
      <c r="B229" s="178" t="s">
        <v>1471</v>
      </c>
      <c r="C229" s="177"/>
      <c r="D229" s="177"/>
      <c r="E229" s="114"/>
    </row>
    <row r="230" s="22" customFormat="1" ht="20.1" customHeight="1" spans="1:5">
      <c r="A230" s="186">
        <v>2340105</v>
      </c>
      <c r="B230" s="178" t="s">
        <v>1472</v>
      </c>
      <c r="C230" s="177"/>
      <c r="D230" s="177"/>
      <c r="E230" s="114"/>
    </row>
    <row r="231" s="22" customFormat="1" ht="20.1" customHeight="1" spans="1:5">
      <c r="A231" s="186">
        <v>2340106</v>
      </c>
      <c r="B231" s="178" t="s">
        <v>1473</v>
      </c>
      <c r="C231" s="177"/>
      <c r="D231" s="177"/>
      <c r="E231" s="114"/>
    </row>
    <row r="232" s="22" customFormat="1" ht="20.1" customHeight="1" spans="1:5">
      <c r="A232" s="186">
        <v>2340107</v>
      </c>
      <c r="B232" s="178" t="s">
        <v>1474</v>
      </c>
      <c r="C232" s="177"/>
      <c r="D232" s="177"/>
      <c r="E232" s="114"/>
    </row>
    <row r="233" s="22" customFormat="1" ht="20.1" customHeight="1" spans="1:5">
      <c r="A233" s="186">
        <v>2340108</v>
      </c>
      <c r="B233" s="178" t="s">
        <v>1475</v>
      </c>
      <c r="C233" s="177"/>
      <c r="D233" s="177"/>
      <c r="E233" s="114"/>
    </row>
    <row r="234" s="22" customFormat="1" ht="20.1" customHeight="1" spans="1:5">
      <c r="A234" s="186">
        <v>2340109</v>
      </c>
      <c r="B234" s="178" t="s">
        <v>1476</v>
      </c>
      <c r="C234" s="177"/>
      <c r="D234" s="177"/>
      <c r="E234" s="114"/>
    </row>
    <row r="235" s="22" customFormat="1" ht="20.1" customHeight="1" spans="1:5">
      <c r="A235" s="186">
        <v>2340110</v>
      </c>
      <c r="B235" s="178" t="s">
        <v>1477</v>
      </c>
      <c r="C235" s="177"/>
      <c r="D235" s="177"/>
      <c r="E235" s="114"/>
    </row>
    <row r="236" s="22" customFormat="1" ht="20.1" customHeight="1" spans="1:5">
      <c r="A236" s="186">
        <v>2340111</v>
      </c>
      <c r="B236" s="178" t="s">
        <v>1478</v>
      </c>
      <c r="C236" s="177"/>
      <c r="D236" s="177"/>
      <c r="E236" s="114"/>
    </row>
    <row r="237" s="22" customFormat="1" ht="20.1" customHeight="1" spans="1:5">
      <c r="A237" s="186">
        <v>2340199</v>
      </c>
      <c r="B237" s="178" t="s">
        <v>1479</v>
      </c>
      <c r="C237" s="177"/>
      <c r="D237" s="177"/>
      <c r="E237" s="114"/>
    </row>
    <row r="238" s="209" customFormat="1" ht="20.1" customHeight="1" spans="1:5">
      <c r="A238" s="192">
        <v>23402</v>
      </c>
      <c r="B238" s="174" t="s">
        <v>1480</v>
      </c>
      <c r="C238" s="175"/>
      <c r="D238" s="175"/>
      <c r="E238" s="176"/>
    </row>
    <row r="239" s="22" customFormat="1" ht="20.1" customHeight="1" spans="1:5">
      <c r="A239" s="186">
        <v>2340201</v>
      </c>
      <c r="B239" s="178" t="s">
        <v>856</v>
      </c>
      <c r="C239" s="177"/>
      <c r="D239" s="177"/>
      <c r="E239" s="114"/>
    </row>
    <row r="240" s="22" customFormat="1" ht="20.1" customHeight="1" spans="1:5">
      <c r="A240" s="186">
        <v>2340202</v>
      </c>
      <c r="B240" s="178" t="s">
        <v>901</v>
      </c>
      <c r="C240" s="177"/>
      <c r="D240" s="177"/>
      <c r="E240" s="114"/>
    </row>
    <row r="241" s="22" customFormat="1" ht="20.1" customHeight="1" spans="1:5">
      <c r="A241" s="186">
        <v>2340203</v>
      </c>
      <c r="B241" s="178" t="s">
        <v>1481</v>
      </c>
      <c r="C241" s="177"/>
      <c r="D241" s="177"/>
      <c r="E241" s="114"/>
    </row>
    <row r="242" s="22" customFormat="1" ht="20.1" customHeight="1" spans="1:5">
      <c r="A242" s="186">
        <v>2340204</v>
      </c>
      <c r="B242" s="178" t="s">
        <v>1482</v>
      </c>
      <c r="C242" s="177"/>
      <c r="D242" s="177"/>
      <c r="E242" s="114"/>
    </row>
    <row r="243" s="22" customFormat="1" ht="20.1" customHeight="1" spans="1:5">
      <c r="A243" s="186">
        <v>2340205</v>
      </c>
      <c r="B243" s="178" t="s">
        <v>1483</v>
      </c>
      <c r="C243" s="177"/>
      <c r="D243" s="177"/>
      <c r="E243" s="114"/>
    </row>
    <row r="244" s="22" customFormat="1" ht="20.1" customHeight="1" spans="1:5">
      <c r="A244" s="186">
        <v>2340299</v>
      </c>
      <c r="B244" s="178" t="s">
        <v>1484</v>
      </c>
      <c r="C244" s="177"/>
      <c r="D244" s="177"/>
      <c r="E244" s="114"/>
    </row>
    <row r="245" s="22" customFormat="1" ht="20.1" customHeight="1" spans="1:5">
      <c r="A245" s="186"/>
      <c r="B245" s="181"/>
      <c r="C245" s="177"/>
      <c r="D245" s="177"/>
      <c r="E245" s="114"/>
    </row>
    <row r="246" s="22" customFormat="1" ht="20.1" customHeight="1" spans="1:5">
      <c r="A246" s="186"/>
      <c r="B246" s="181"/>
      <c r="C246" s="177"/>
      <c r="D246" s="177"/>
      <c r="E246" s="114"/>
    </row>
    <row r="247" s="211" customFormat="1" ht="20.1" customHeight="1" spans="1:5">
      <c r="A247" s="193"/>
      <c r="B247" s="194" t="s">
        <v>1088</v>
      </c>
      <c r="C247" s="195">
        <f>C5+C21+C33+C44+C102+C118+C162+C166+C192+C208+C224</f>
        <v>63147</v>
      </c>
      <c r="D247" s="195">
        <v>23074</v>
      </c>
      <c r="E247" s="196">
        <f>(D247-C247)/C247</f>
        <v>-0.634598634931192</v>
      </c>
    </row>
    <row r="248" ht="20.1" customHeight="1"/>
  </sheetData>
  <autoFilter ref="A4:E247">
    <extLst/>
  </autoFilter>
  <mergeCells count="1">
    <mergeCell ref="A2:E2"/>
  </mergeCells>
  <printOptions horizontalCentered="1"/>
  <pageMargins left="0.468055555555556" right="0.468055555555556" top="0.590277777777778" bottom="0.468055555555556" header="0.310416666666667" footer="0.310416666666667"/>
  <pageSetup paperSize="9" scale="87"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3"/>
  <sheetViews>
    <sheetView showGridLines="0" showZeros="0" workbookViewId="0">
      <pane ySplit="4" topLeftCell="A7" activePane="bottomLeft" state="frozen"/>
      <selection/>
      <selection pane="bottomLeft" activeCell="E9" sqref="E9"/>
    </sheetView>
  </sheetViews>
  <sheetFormatPr defaultColWidth="9" defaultRowHeight="13.5" outlineLevelCol="4"/>
  <cols>
    <col min="1" max="1" width="9" style="163"/>
    <col min="2" max="2" width="47.5" style="163" customWidth="1"/>
    <col min="3" max="5" width="11.25" style="163" customWidth="1"/>
    <col min="6" max="16384" width="9" style="163"/>
  </cols>
  <sheetData>
    <row r="1" s="163" customFormat="1" ht="14.25" spans="1:5">
      <c r="A1" s="164" t="s">
        <v>1485</v>
      </c>
      <c r="C1" s="199"/>
      <c r="D1" s="199"/>
      <c r="E1" s="199"/>
    </row>
    <row r="2" s="197" customFormat="1" ht="22.5" spans="1:5">
      <c r="A2" s="165" t="s">
        <v>1486</v>
      </c>
      <c r="B2" s="165"/>
      <c r="C2" s="165"/>
      <c r="D2" s="165"/>
      <c r="E2" s="165"/>
    </row>
    <row r="3" s="163" customFormat="1" ht="14.25" customHeight="1"/>
    <row r="4" s="198" customFormat="1" ht="45" customHeight="1" spans="1:5">
      <c r="A4" s="168" t="s">
        <v>72</v>
      </c>
      <c r="B4" s="200" t="s">
        <v>1060</v>
      </c>
      <c r="C4" s="168" t="s">
        <v>1259</v>
      </c>
      <c r="D4" s="168" t="s">
        <v>41</v>
      </c>
      <c r="E4" s="169" t="s">
        <v>1093</v>
      </c>
    </row>
    <row r="5" s="163" customFormat="1" ht="20.1" customHeight="1" spans="1:5">
      <c r="A5" s="177">
        <v>1030102</v>
      </c>
      <c r="B5" s="201" t="s">
        <v>1260</v>
      </c>
      <c r="C5" s="201"/>
      <c r="D5" s="201"/>
      <c r="E5" s="201"/>
    </row>
    <row r="6" s="163" customFormat="1" ht="20.1" customHeight="1" spans="1:5">
      <c r="A6" s="177">
        <v>1030106</v>
      </c>
      <c r="B6" s="201" t="s">
        <v>1261</v>
      </c>
      <c r="C6" s="201"/>
      <c r="D6" s="201"/>
      <c r="E6" s="201"/>
    </row>
    <row r="7" s="163" customFormat="1" ht="20.1" customHeight="1" spans="1:5">
      <c r="A7" s="177">
        <v>1030129</v>
      </c>
      <c r="B7" s="201" t="s">
        <v>1262</v>
      </c>
      <c r="C7" s="201"/>
      <c r="D7" s="201"/>
      <c r="E7" s="201"/>
    </row>
    <row r="8" s="163" customFormat="1" ht="20.1" customHeight="1" spans="1:5">
      <c r="A8" s="177">
        <v>1030146</v>
      </c>
      <c r="B8" s="201" t="s">
        <v>1263</v>
      </c>
      <c r="C8" s="201"/>
      <c r="D8" s="201"/>
      <c r="E8" s="201"/>
    </row>
    <row r="9" s="163" customFormat="1" ht="20.1" customHeight="1" spans="1:5">
      <c r="A9" s="177">
        <v>1030147</v>
      </c>
      <c r="B9" s="201" t="s">
        <v>1264</v>
      </c>
      <c r="C9" s="201"/>
      <c r="D9" s="201"/>
      <c r="E9" s="114"/>
    </row>
    <row r="10" s="163" customFormat="1" ht="20.1" customHeight="1" spans="1:5">
      <c r="A10" s="177">
        <v>1030148</v>
      </c>
      <c r="B10" s="201" t="s">
        <v>1265</v>
      </c>
      <c r="C10" s="177">
        <v>18504</v>
      </c>
      <c r="D10" s="177">
        <v>40307</v>
      </c>
      <c r="E10" s="114">
        <f>(D10-C10)/C10</f>
        <v>1.17828577604842</v>
      </c>
    </row>
    <row r="11" s="163" customFormat="1" ht="20.1" customHeight="1" spans="1:5">
      <c r="A11" s="177">
        <v>1030150</v>
      </c>
      <c r="B11" s="201" t="s">
        <v>1266</v>
      </c>
      <c r="C11" s="201"/>
      <c r="D11" s="201"/>
      <c r="E11" s="201"/>
    </row>
    <row r="12" s="163" customFormat="1" ht="20.1" customHeight="1" spans="1:5">
      <c r="A12" s="177">
        <v>1030155</v>
      </c>
      <c r="B12" s="201" t="s">
        <v>1267</v>
      </c>
      <c r="C12" s="201"/>
      <c r="D12" s="201"/>
      <c r="E12" s="201"/>
    </row>
    <row r="13" s="163" customFormat="1" ht="20.1" customHeight="1" spans="1:5">
      <c r="A13" s="177">
        <v>1030156</v>
      </c>
      <c r="B13" s="201" t="s">
        <v>1268</v>
      </c>
      <c r="C13" s="201">
        <v>282</v>
      </c>
      <c r="D13" s="201"/>
      <c r="E13" s="201"/>
    </row>
    <row r="14" s="163" customFormat="1" ht="20.1" customHeight="1" spans="1:5">
      <c r="A14" s="177">
        <v>1030157</v>
      </c>
      <c r="B14" s="201" t="s">
        <v>1269</v>
      </c>
      <c r="C14" s="201"/>
      <c r="D14" s="201"/>
      <c r="E14" s="201"/>
    </row>
    <row r="15" s="163" customFormat="1" ht="20.1" customHeight="1" spans="1:5">
      <c r="A15" s="177">
        <v>1030158</v>
      </c>
      <c r="B15" s="201" t="s">
        <v>1270</v>
      </c>
      <c r="C15" s="201"/>
      <c r="D15" s="201"/>
      <c r="E15" s="201"/>
    </row>
    <row r="16" s="163" customFormat="1" ht="20.1" customHeight="1" spans="1:5">
      <c r="A16" s="177">
        <v>1030159</v>
      </c>
      <c r="B16" s="201" t="s">
        <v>1271</v>
      </c>
      <c r="C16" s="201"/>
      <c r="D16" s="201"/>
      <c r="E16" s="201"/>
    </row>
    <row r="17" s="163" customFormat="1" ht="20.1" customHeight="1" spans="1:5">
      <c r="A17" s="177">
        <v>1030178</v>
      </c>
      <c r="B17" s="201" t="s">
        <v>1272</v>
      </c>
      <c r="C17" s="201"/>
      <c r="D17" s="201"/>
      <c r="E17" s="201"/>
    </row>
    <row r="18" s="163" customFormat="1" ht="20.1" customHeight="1" spans="1:5">
      <c r="A18" s="177">
        <v>1030180</v>
      </c>
      <c r="B18" s="201" t="s">
        <v>1273</v>
      </c>
      <c r="C18" s="201"/>
      <c r="D18" s="201"/>
      <c r="E18" s="201"/>
    </row>
    <row r="19" s="163" customFormat="1" ht="20.1" customHeight="1" spans="1:5">
      <c r="A19" s="177">
        <v>1030199</v>
      </c>
      <c r="B19" s="201" t="s">
        <v>1274</v>
      </c>
      <c r="C19" s="201">
        <v>20340</v>
      </c>
      <c r="D19" s="201"/>
      <c r="E19" s="201"/>
    </row>
    <row r="20" s="163" customFormat="1" ht="20.1" customHeight="1" spans="1:5">
      <c r="A20" s="177">
        <v>10310</v>
      </c>
      <c r="B20" s="201" t="s">
        <v>1275</v>
      </c>
      <c r="C20" s="201">
        <v>2659</v>
      </c>
      <c r="D20" s="201">
        <v>1693</v>
      </c>
      <c r="E20" s="114">
        <f>(D20-C20)/C20</f>
        <v>-0.363294471605867</v>
      </c>
    </row>
    <row r="21" s="163" customFormat="1" ht="20.1" customHeight="1" spans="1:5">
      <c r="A21" s="177"/>
      <c r="B21" s="177"/>
      <c r="C21" s="177"/>
      <c r="D21" s="177"/>
      <c r="E21" s="177"/>
    </row>
    <row r="22" s="163" customFormat="1" ht="20.1" customHeight="1" spans="1:5">
      <c r="A22" s="177"/>
      <c r="B22" s="177"/>
      <c r="C22" s="177"/>
      <c r="D22" s="177"/>
      <c r="E22" s="177"/>
    </row>
    <row r="23" s="163" customFormat="1" ht="20.1" customHeight="1" spans="1:5">
      <c r="A23" s="202" t="s">
        <v>1276</v>
      </c>
      <c r="B23" s="203"/>
      <c r="C23" s="204">
        <f>SUM(C5:C22)</f>
        <v>41785</v>
      </c>
      <c r="D23" s="204">
        <f>SUM(D5:D22)</f>
        <v>42000</v>
      </c>
      <c r="E23" s="115">
        <f>(D23-C23)/C23</f>
        <v>0.0051453871006342</v>
      </c>
    </row>
    <row r="24" s="163" customFormat="1" ht="20.1" customHeight="1"/>
    <row r="25" s="163" customFormat="1" ht="20.1" customHeight="1"/>
    <row r="26" s="163" customFormat="1" ht="20.1" customHeight="1"/>
    <row r="27" s="163" customFormat="1" ht="20.1" customHeight="1"/>
    <row r="28" s="163" customFormat="1" ht="20.1" customHeight="1"/>
    <row r="29" s="163" customFormat="1" ht="20.1" customHeight="1"/>
    <row r="30" s="163" customFormat="1" ht="20.1" customHeight="1"/>
    <row r="31" s="163" customFormat="1" ht="20.1" customHeight="1"/>
    <row r="32" s="163" customFormat="1" ht="20.1" customHeight="1"/>
    <row r="33" s="163" customFormat="1" ht="20.1" customHeight="1"/>
    <row r="34" s="163" customFormat="1" ht="20.1" customHeight="1"/>
    <row r="35" s="163" customFormat="1" ht="20.1" customHeight="1"/>
    <row r="36" s="163" customFormat="1" ht="20.1" customHeight="1"/>
    <row r="37" s="163" customFormat="1" ht="20.1" customHeight="1"/>
    <row r="38" s="163" customFormat="1" ht="20.1" customHeight="1"/>
    <row r="39" s="163" customFormat="1" ht="20.1" customHeight="1"/>
    <row r="40" s="163" customFormat="1" ht="20.1" customHeight="1"/>
    <row r="41" s="163" customFormat="1" ht="20.1" customHeight="1"/>
    <row r="42" s="163" customFormat="1" ht="20.1" customHeight="1"/>
    <row r="43" s="163" customFormat="1" ht="20.1" customHeight="1"/>
    <row r="44" s="163" customFormat="1" ht="20.1" customHeight="1"/>
    <row r="45" s="163" customFormat="1" ht="20.1" customHeight="1"/>
    <row r="46" s="163" customFormat="1" ht="20.1" customHeight="1"/>
    <row r="47" s="163" customFormat="1" ht="20.1" customHeight="1"/>
    <row r="48" s="163" customFormat="1" ht="20.1" customHeight="1"/>
    <row r="49" s="163" customFormat="1" ht="20.1" customHeight="1"/>
    <row r="50" s="163" customFormat="1" ht="20.1" customHeight="1"/>
    <row r="51" s="163" customFormat="1" ht="20.1" customHeight="1"/>
    <row r="52" s="163" customFormat="1" ht="20.1" customHeight="1"/>
    <row r="53" s="163" customFormat="1" ht="20.1" customHeight="1"/>
    <row r="54" s="163" customFormat="1" ht="20.1" customHeight="1"/>
    <row r="55" s="163" customFormat="1" ht="20.1" customHeight="1"/>
    <row r="56" s="163" customFormat="1" ht="20.1" customHeight="1"/>
    <row r="57" s="163" customFormat="1" ht="20.1" customHeight="1"/>
    <row r="58" s="163" customFormat="1" ht="20.1" customHeight="1"/>
    <row r="59" s="163" customFormat="1" ht="20.1" customHeight="1"/>
    <row r="60" s="163" customFormat="1" ht="20.1" customHeight="1"/>
    <row r="61" s="163" customFormat="1" ht="20.1" customHeight="1"/>
    <row r="62" s="163" customFormat="1" ht="20.1" customHeight="1"/>
    <row r="63" s="163" customFormat="1" ht="20.1" customHeight="1"/>
    <row r="64" s="163" customFormat="1" ht="20.1" customHeight="1"/>
    <row r="65" s="163" customFormat="1" ht="20.1" customHeight="1"/>
    <row r="66" s="163" customFormat="1" ht="20.1" customHeight="1"/>
    <row r="67" s="163" customFormat="1" ht="20.1" customHeight="1"/>
    <row r="68" s="163" customFormat="1" ht="20.1" customHeight="1"/>
    <row r="69" s="163" customFormat="1" ht="20.1" customHeight="1"/>
    <row r="70" s="163" customFormat="1" ht="20.1" customHeight="1"/>
    <row r="71" s="163" customFormat="1" ht="20.1" customHeight="1"/>
    <row r="72" s="163" customFormat="1" ht="20.1" customHeight="1"/>
    <row r="73" s="163" customFormat="1" ht="20.1" customHeight="1"/>
  </sheetData>
  <mergeCells count="2">
    <mergeCell ref="A2:E2"/>
    <mergeCell ref="A23:B23"/>
  </mergeCells>
  <printOptions horizontalCentered="1"/>
  <pageMargins left="0.468055555555556" right="0.468055555555556" top="0.590277777777778" bottom="0.468055555555556" header="0.310416666666667" footer="0.310416666666667"/>
  <pageSetup paperSize="9" scale="97"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7"/>
  <sheetViews>
    <sheetView showGridLines="0" showZeros="0" workbookViewId="0">
      <pane ySplit="4" topLeftCell="A5" activePane="bottomLeft" state="frozen"/>
      <selection/>
      <selection pane="bottomLeft" activeCell="C4" sqref="C4"/>
    </sheetView>
  </sheetViews>
  <sheetFormatPr defaultColWidth="9" defaultRowHeight="14.25" outlineLevelCol="4"/>
  <cols>
    <col min="1" max="1" width="9.5" style="163" customWidth="1"/>
    <col min="2" max="2" width="59.875" style="159" customWidth="1"/>
    <col min="3" max="4" width="8.5" style="159" customWidth="1"/>
    <col min="5" max="5" width="9" style="159" customWidth="1"/>
  </cols>
  <sheetData>
    <row r="1" s="159" customFormat="1" spans="1:1">
      <c r="A1" s="164" t="s">
        <v>1487</v>
      </c>
    </row>
    <row r="2" s="160" customFormat="1" ht="22.5" spans="1:5">
      <c r="A2" s="165" t="s">
        <v>1488</v>
      </c>
      <c r="B2" s="98"/>
      <c r="C2" s="98"/>
      <c r="D2" s="98"/>
      <c r="E2" s="98"/>
    </row>
    <row r="3" s="159" customFormat="1" customHeight="1" spans="1:5">
      <c r="A3" s="163"/>
      <c r="E3" s="166" t="s">
        <v>37</v>
      </c>
    </row>
    <row r="4" s="161" customFormat="1" ht="54" customHeight="1" spans="1:5">
      <c r="A4" s="167" t="s">
        <v>72</v>
      </c>
      <c r="B4" s="168" t="s">
        <v>1060</v>
      </c>
      <c r="C4" s="168" t="s">
        <v>1259</v>
      </c>
      <c r="D4" s="168" t="s">
        <v>41</v>
      </c>
      <c r="E4" s="169" t="s">
        <v>1093</v>
      </c>
    </row>
    <row r="5" s="159" customFormat="1" ht="20.1" customHeight="1" spans="1:5">
      <c r="A5" s="170">
        <v>207</v>
      </c>
      <c r="B5" s="171" t="s">
        <v>1279</v>
      </c>
      <c r="C5" s="172"/>
      <c r="D5" s="172"/>
      <c r="E5" s="115"/>
    </row>
    <row r="6" s="159" customFormat="1" ht="20.1" customHeight="1" spans="1:5">
      <c r="A6" s="173">
        <v>20707</v>
      </c>
      <c r="B6" s="174" t="s">
        <v>1280</v>
      </c>
      <c r="C6" s="175"/>
      <c r="D6" s="175"/>
      <c r="E6" s="176"/>
    </row>
    <row r="7" s="159" customFormat="1" ht="20.1" customHeight="1" spans="1:5">
      <c r="A7" s="177">
        <v>2070701</v>
      </c>
      <c r="B7" s="178" t="s">
        <v>1281</v>
      </c>
      <c r="C7" s="177"/>
      <c r="D7" s="177"/>
      <c r="E7" s="114"/>
    </row>
    <row r="8" s="159" customFormat="1" ht="20.1" customHeight="1" spans="1:5">
      <c r="A8" s="177">
        <v>2070702</v>
      </c>
      <c r="B8" s="178" t="s">
        <v>1282</v>
      </c>
      <c r="C8" s="177"/>
      <c r="D8" s="177"/>
      <c r="E8" s="114"/>
    </row>
    <row r="9" s="159" customFormat="1" ht="20.1" customHeight="1" spans="1:5">
      <c r="A9" s="177">
        <v>2070703</v>
      </c>
      <c r="B9" s="178" t="s">
        <v>1283</v>
      </c>
      <c r="C9" s="177"/>
      <c r="D9" s="177"/>
      <c r="E9" s="114"/>
    </row>
    <row r="10" s="159" customFormat="1" ht="20.1" customHeight="1" spans="1:5">
      <c r="A10" s="177">
        <v>2070704</v>
      </c>
      <c r="B10" s="178" t="s">
        <v>1284</v>
      </c>
      <c r="C10" s="177"/>
      <c r="D10" s="177"/>
      <c r="E10" s="114"/>
    </row>
    <row r="11" s="159" customFormat="1" ht="20.1" customHeight="1" spans="1:5">
      <c r="A11" s="177">
        <v>2070799</v>
      </c>
      <c r="B11" s="178" t="s">
        <v>1285</v>
      </c>
      <c r="C11" s="177"/>
      <c r="D11" s="177"/>
      <c r="E11" s="114"/>
    </row>
    <row r="12" s="159" customFormat="1" ht="20.1" customHeight="1" spans="1:5">
      <c r="A12" s="179">
        <v>20709</v>
      </c>
      <c r="B12" s="174" t="s">
        <v>1286</v>
      </c>
      <c r="C12" s="175"/>
      <c r="D12" s="175"/>
      <c r="E12" s="176"/>
    </row>
    <row r="13" s="159" customFormat="1" ht="20.1" customHeight="1" spans="1:5">
      <c r="A13" s="177">
        <v>2070901</v>
      </c>
      <c r="B13" s="178" t="s">
        <v>1287</v>
      </c>
      <c r="C13" s="177"/>
      <c r="D13" s="177"/>
      <c r="E13" s="114"/>
    </row>
    <row r="14" s="159" customFormat="1" ht="20.1" customHeight="1" spans="1:5">
      <c r="A14" s="177">
        <v>2070902</v>
      </c>
      <c r="B14" s="178" t="s">
        <v>1288</v>
      </c>
      <c r="C14" s="177"/>
      <c r="D14" s="177"/>
      <c r="E14" s="114"/>
    </row>
    <row r="15" s="159" customFormat="1" ht="20.1" customHeight="1" spans="1:5">
      <c r="A15" s="177">
        <v>2070903</v>
      </c>
      <c r="B15" s="178" t="s">
        <v>1289</v>
      </c>
      <c r="C15" s="177"/>
      <c r="D15" s="177"/>
      <c r="E15" s="114"/>
    </row>
    <row r="16" s="159" customFormat="1" ht="20.1" customHeight="1" spans="1:5">
      <c r="A16" s="177">
        <v>2070904</v>
      </c>
      <c r="B16" s="178" t="s">
        <v>1290</v>
      </c>
      <c r="C16" s="177"/>
      <c r="D16" s="177"/>
      <c r="E16" s="114"/>
    </row>
    <row r="17" s="159" customFormat="1" ht="20.1" customHeight="1" spans="1:5">
      <c r="A17" s="177">
        <v>2070799</v>
      </c>
      <c r="B17" s="178" t="s">
        <v>1291</v>
      </c>
      <c r="C17" s="177"/>
      <c r="D17" s="177"/>
      <c r="E17" s="114"/>
    </row>
    <row r="18" s="159" customFormat="1" ht="20.1" customHeight="1" spans="1:5">
      <c r="A18" s="179">
        <v>20710</v>
      </c>
      <c r="B18" s="174" t="s">
        <v>1292</v>
      </c>
      <c r="C18" s="175"/>
      <c r="D18" s="175"/>
      <c r="E18" s="176"/>
    </row>
    <row r="19" s="159" customFormat="1" ht="20.1" customHeight="1" spans="1:5">
      <c r="A19" s="177">
        <v>2071001</v>
      </c>
      <c r="B19" s="180" t="s">
        <v>1293</v>
      </c>
      <c r="C19" s="177"/>
      <c r="D19" s="177"/>
      <c r="E19" s="114"/>
    </row>
    <row r="20" s="159" customFormat="1" ht="20.1" customHeight="1" spans="1:5">
      <c r="A20" s="177">
        <v>2071099</v>
      </c>
      <c r="B20" s="180" t="s">
        <v>1294</v>
      </c>
      <c r="C20" s="177"/>
      <c r="D20" s="177"/>
      <c r="E20" s="114"/>
    </row>
    <row r="21" s="159" customFormat="1" ht="20.1" customHeight="1" spans="1:5">
      <c r="A21" s="170">
        <v>208</v>
      </c>
      <c r="B21" s="171" t="s">
        <v>1295</v>
      </c>
      <c r="C21" s="172">
        <v>17</v>
      </c>
      <c r="D21" s="172">
        <v>1</v>
      </c>
      <c r="E21" s="115">
        <f>(D21-C21)/C21</f>
        <v>-0.941176470588235</v>
      </c>
    </row>
    <row r="22" s="159" customFormat="1" ht="20.1" customHeight="1" spans="1:5">
      <c r="A22" s="175">
        <v>20822</v>
      </c>
      <c r="B22" s="174" t="s">
        <v>1296</v>
      </c>
      <c r="C22" s="175">
        <v>17</v>
      </c>
      <c r="D22" s="175">
        <v>1</v>
      </c>
      <c r="E22" s="176">
        <f>(D22-C22)/C22</f>
        <v>-0.941176470588235</v>
      </c>
    </row>
    <row r="23" s="159" customFormat="1" ht="20.1" customHeight="1" spans="1:5">
      <c r="A23" s="177">
        <v>2082201</v>
      </c>
      <c r="B23" s="178" t="s">
        <v>1297</v>
      </c>
      <c r="C23" s="177">
        <v>1</v>
      </c>
      <c r="D23" s="177">
        <v>1</v>
      </c>
      <c r="E23" s="114">
        <f>(D23-C23)/C23</f>
        <v>0</v>
      </c>
    </row>
    <row r="24" s="159" customFormat="1" ht="20.1" customHeight="1" spans="1:5">
      <c r="A24" s="177">
        <v>2082202</v>
      </c>
      <c r="B24" s="178" t="s">
        <v>1298</v>
      </c>
      <c r="C24" s="177">
        <v>16</v>
      </c>
      <c r="D24" s="177"/>
      <c r="E24" s="114">
        <f>(D24-C24)/C24</f>
        <v>-1</v>
      </c>
    </row>
    <row r="25" s="159" customFormat="1" ht="20.1" customHeight="1" spans="1:5">
      <c r="A25" s="177">
        <v>2082299</v>
      </c>
      <c r="B25" s="178" t="s">
        <v>1299</v>
      </c>
      <c r="C25" s="177"/>
      <c r="D25" s="177"/>
      <c r="E25" s="114"/>
    </row>
    <row r="26" s="159" customFormat="1" ht="20.1" customHeight="1" spans="1:5">
      <c r="A26" s="175">
        <v>20823</v>
      </c>
      <c r="B26" s="174" t="s">
        <v>1300</v>
      </c>
      <c r="C26" s="175"/>
      <c r="D26" s="175"/>
      <c r="E26" s="176"/>
    </row>
    <row r="27" s="159" customFormat="1" ht="20.1" customHeight="1" spans="1:5">
      <c r="A27" s="177">
        <v>2082301</v>
      </c>
      <c r="B27" s="178" t="s">
        <v>1297</v>
      </c>
      <c r="C27" s="177"/>
      <c r="D27" s="177"/>
      <c r="E27" s="114"/>
    </row>
    <row r="28" s="159" customFormat="1" ht="20.1" customHeight="1" spans="1:5">
      <c r="A28" s="177">
        <v>2082302</v>
      </c>
      <c r="B28" s="178" t="s">
        <v>1298</v>
      </c>
      <c r="C28" s="177"/>
      <c r="D28" s="177"/>
      <c r="E28" s="114"/>
    </row>
    <row r="29" s="159" customFormat="1" ht="20.1" customHeight="1" spans="1:5">
      <c r="A29" s="177">
        <v>2082399</v>
      </c>
      <c r="B29" s="181" t="s">
        <v>1301</v>
      </c>
      <c r="C29" s="177"/>
      <c r="D29" s="177"/>
      <c r="E29" s="114"/>
    </row>
    <row r="30" s="159" customFormat="1" ht="20.1" customHeight="1" spans="1:5">
      <c r="A30" s="175">
        <v>20829</v>
      </c>
      <c r="B30" s="174" t="s">
        <v>1302</v>
      </c>
      <c r="C30" s="175"/>
      <c r="D30" s="175"/>
      <c r="E30" s="176"/>
    </row>
    <row r="31" s="159" customFormat="1" ht="20.1" customHeight="1" spans="1:5">
      <c r="A31" s="177">
        <v>2082901</v>
      </c>
      <c r="B31" s="180" t="s">
        <v>1298</v>
      </c>
      <c r="C31" s="177"/>
      <c r="D31" s="177"/>
      <c r="E31" s="114"/>
    </row>
    <row r="32" s="159" customFormat="1" ht="20.1" customHeight="1" spans="1:5">
      <c r="A32" s="177">
        <v>2082999</v>
      </c>
      <c r="B32" s="180" t="s">
        <v>1303</v>
      </c>
      <c r="C32" s="177"/>
      <c r="D32" s="177"/>
      <c r="E32" s="114"/>
    </row>
    <row r="33" s="159" customFormat="1" ht="20.1" customHeight="1" spans="1:5">
      <c r="A33" s="182">
        <v>211</v>
      </c>
      <c r="B33" s="171" t="s">
        <v>1304</v>
      </c>
      <c r="C33" s="172"/>
      <c r="D33" s="172"/>
      <c r="E33" s="115"/>
    </row>
    <row r="34" s="159" customFormat="1" ht="20.1" customHeight="1" spans="1:5">
      <c r="A34" s="175">
        <v>21160</v>
      </c>
      <c r="B34" s="183" t="s">
        <v>1305</v>
      </c>
      <c r="C34" s="175"/>
      <c r="D34" s="175"/>
      <c r="E34" s="176"/>
    </row>
    <row r="35" s="159" customFormat="1" ht="20.1" customHeight="1" spans="1:5">
      <c r="A35" s="177">
        <v>2116001</v>
      </c>
      <c r="B35" s="184" t="s">
        <v>1306</v>
      </c>
      <c r="C35" s="177"/>
      <c r="D35" s="177"/>
      <c r="E35" s="114"/>
    </row>
    <row r="36" s="159" customFormat="1" ht="20.1" customHeight="1" spans="1:5">
      <c r="A36" s="177">
        <v>2116002</v>
      </c>
      <c r="B36" s="184" t="s">
        <v>1307</v>
      </c>
      <c r="C36" s="177"/>
      <c r="D36" s="177"/>
      <c r="E36" s="114"/>
    </row>
    <row r="37" s="159" customFormat="1" ht="20.1" customHeight="1" spans="1:5">
      <c r="A37" s="177">
        <v>2116003</v>
      </c>
      <c r="B37" s="184" t="s">
        <v>1308</v>
      </c>
      <c r="C37" s="177"/>
      <c r="D37" s="177"/>
      <c r="E37" s="114"/>
    </row>
    <row r="38" s="159" customFormat="1" ht="20.1" customHeight="1" spans="1:5">
      <c r="A38" s="177">
        <v>2116099</v>
      </c>
      <c r="B38" s="184" t="s">
        <v>1309</v>
      </c>
      <c r="C38" s="177"/>
      <c r="D38" s="177"/>
      <c r="E38" s="114"/>
    </row>
    <row r="39" s="159" customFormat="1" ht="20.1" customHeight="1" spans="1:5">
      <c r="A39" s="175">
        <v>21161</v>
      </c>
      <c r="B39" s="183" t="s">
        <v>1310</v>
      </c>
      <c r="C39" s="175"/>
      <c r="D39" s="175"/>
      <c r="E39" s="176"/>
    </row>
    <row r="40" s="159" customFormat="1" ht="20.1" customHeight="1" spans="1:5">
      <c r="A40" s="177">
        <v>2116101</v>
      </c>
      <c r="B40" s="184" t="s">
        <v>1311</v>
      </c>
      <c r="C40" s="177"/>
      <c r="D40" s="177"/>
      <c r="E40" s="114"/>
    </row>
    <row r="41" s="159" customFormat="1" ht="20.1" customHeight="1" spans="1:5">
      <c r="A41" s="177">
        <v>2116102</v>
      </c>
      <c r="B41" s="184" t="s">
        <v>1312</v>
      </c>
      <c r="C41" s="177"/>
      <c r="D41" s="177"/>
      <c r="E41" s="114"/>
    </row>
    <row r="42" s="159" customFormat="1" ht="20.1" customHeight="1" spans="1:5">
      <c r="A42" s="177">
        <v>2116103</v>
      </c>
      <c r="B42" s="184" t="s">
        <v>1313</v>
      </c>
      <c r="C42" s="177"/>
      <c r="D42" s="177"/>
      <c r="E42" s="114"/>
    </row>
    <row r="43" s="159" customFormat="1" ht="20.1" customHeight="1" spans="1:5">
      <c r="A43" s="177">
        <v>2116104</v>
      </c>
      <c r="B43" s="184" t="s">
        <v>1314</v>
      </c>
      <c r="C43" s="177"/>
      <c r="D43" s="177"/>
      <c r="E43" s="114"/>
    </row>
    <row r="44" s="159" customFormat="1" ht="20.1" customHeight="1" spans="1:5">
      <c r="A44" s="182">
        <v>212</v>
      </c>
      <c r="B44" s="171" t="s">
        <v>1315</v>
      </c>
      <c r="C44" s="172">
        <v>22060</v>
      </c>
      <c r="D44" s="172">
        <v>12724</v>
      </c>
      <c r="E44" s="115">
        <f>(D44-C44)/C44</f>
        <v>-0.423209428830462</v>
      </c>
    </row>
    <row r="45" s="162" customFormat="1" ht="20.1" customHeight="1" spans="1:5">
      <c r="A45" s="175">
        <v>21208</v>
      </c>
      <c r="B45" s="183" t="s">
        <v>1316</v>
      </c>
      <c r="C45" s="175">
        <v>6010</v>
      </c>
      <c r="D45" s="175">
        <v>12724</v>
      </c>
      <c r="E45" s="176">
        <f>(D45-C45)/C45</f>
        <v>1.1171381031614</v>
      </c>
    </row>
    <row r="46" s="159" customFormat="1" ht="20.1" customHeight="1" spans="1:5">
      <c r="A46" s="177">
        <v>2120801</v>
      </c>
      <c r="B46" s="181" t="s">
        <v>1317</v>
      </c>
      <c r="C46" s="177">
        <v>3159</v>
      </c>
      <c r="D46" s="177">
        <v>12724</v>
      </c>
      <c r="E46" s="114">
        <f>(D46-C46)/C46</f>
        <v>3.02785691674581</v>
      </c>
    </row>
    <row r="47" s="159" customFormat="1" ht="20.1" customHeight="1" spans="1:5">
      <c r="A47" s="177">
        <v>2120802</v>
      </c>
      <c r="B47" s="181" t="s">
        <v>1318</v>
      </c>
      <c r="C47" s="177">
        <v>534</v>
      </c>
      <c r="D47" s="177"/>
      <c r="E47" s="114">
        <f>(D47-C47)/C47</f>
        <v>-1</v>
      </c>
    </row>
    <row r="48" s="159" customFormat="1" ht="20.1" customHeight="1" spans="1:5">
      <c r="A48" s="177">
        <v>2120803</v>
      </c>
      <c r="B48" s="181" t="s">
        <v>1319</v>
      </c>
      <c r="C48" s="177"/>
      <c r="D48" s="177"/>
      <c r="E48" s="114"/>
    </row>
    <row r="49" s="159" customFormat="1" ht="20.1" customHeight="1" spans="1:5">
      <c r="A49" s="177">
        <v>2120804</v>
      </c>
      <c r="B49" s="181" t="s">
        <v>1320</v>
      </c>
      <c r="C49" s="177">
        <v>10</v>
      </c>
      <c r="D49" s="177"/>
      <c r="E49" s="114">
        <f>(D49-C49)/C49</f>
        <v>-1</v>
      </c>
    </row>
    <row r="50" s="159" customFormat="1" ht="20.1" customHeight="1" spans="1:5">
      <c r="A50" s="177">
        <v>2120805</v>
      </c>
      <c r="B50" s="181" t="s">
        <v>1321</v>
      </c>
      <c r="C50" s="177"/>
      <c r="D50" s="177"/>
      <c r="E50" s="114"/>
    </row>
    <row r="51" s="159" customFormat="1" ht="20.1" customHeight="1" spans="1:5">
      <c r="A51" s="177">
        <v>2120806</v>
      </c>
      <c r="B51" s="181" t="s">
        <v>1322</v>
      </c>
      <c r="C51" s="177"/>
      <c r="D51" s="177"/>
      <c r="E51" s="114"/>
    </row>
    <row r="52" s="159" customFormat="1" ht="20.1" customHeight="1" spans="1:5">
      <c r="A52" s="177">
        <v>2120807</v>
      </c>
      <c r="B52" s="181" t="s">
        <v>1323</v>
      </c>
      <c r="C52" s="177"/>
      <c r="D52" s="177"/>
      <c r="E52" s="114"/>
    </row>
    <row r="53" s="159" customFormat="1" ht="20.1" customHeight="1" spans="1:5">
      <c r="A53" s="177">
        <v>2120808</v>
      </c>
      <c r="B53" s="181" t="s">
        <v>1324</v>
      </c>
      <c r="C53" s="177"/>
      <c r="D53" s="177"/>
      <c r="E53" s="114"/>
    </row>
    <row r="54" s="159" customFormat="1" ht="20.1" customHeight="1" spans="1:5">
      <c r="A54" s="177">
        <v>2120809</v>
      </c>
      <c r="B54" s="181" t="s">
        <v>1325</v>
      </c>
      <c r="C54" s="177"/>
      <c r="D54" s="177"/>
      <c r="E54" s="114"/>
    </row>
    <row r="55" s="159" customFormat="1" ht="20.1" customHeight="1" spans="1:5">
      <c r="A55" s="177">
        <v>2120810</v>
      </c>
      <c r="B55" s="181" t="s">
        <v>1326</v>
      </c>
      <c r="C55" s="177"/>
      <c r="D55" s="177"/>
      <c r="E55" s="114"/>
    </row>
    <row r="56" spans="1:5">
      <c r="A56" s="177">
        <v>2120811</v>
      </c>
      <c r="B56" s="181" t="s">
        <v>958</v>
      </c>
      <c r="C56" s="177"/>
      <c r="D56" s="177"/>
      <c r="E56" s="114"/>
    </row>
    <row r="57" spans="1:5">
      <c r="A57" s="177">
        <v>2120813</v>
      </c>
      <c r="B57" s="181" t="s">
        <v>1327</v>
      </c>
      <c r="C57" s="177"/>
      <c r="D57" s="177"/>
      <c r="E57" s="114"/>
    </row>
    <row r="58" spans="1:5">
      <c r="A58" s="177">
        <v>2120814</v>
      </c>
      <c r="B58" s="185" t="s">
        <v>1328</v>
      </c>
      <c r="C58" s="177">
        <v>2307</v>
      </c>
      <c r="D58" s="177"/>
      <c r="E58" s="114"/>
    </row>
    <row r="59" spans="1:5">
      <c r="A59" s="177">
        <v>2120815</v>
      </c>
      <c r="B59" s="185" t="s">
        <v>1329</v>
      </c>
      <c r="C59" s="177"/>
      <c r="D59" s="177"/>
      <c r="E59" s="114"/>
    </row>
    <row r="60" spans="1:5">
      <c r="A60" s="177">
        <v>2120899</v>
      </c>
      <c r="B60" s="185" t="s">
        <v>1330</v>
      </c>
      <c r="C60" s="177"/>
      <c r="D60" s="177"/>
      <c r="E60" s="114"/>
    </row>
    <row r="61" spans="1:5">
      <c r="A61" s="175">
        <v>21210</v>
      </c>
      <c r="B61" s="183" t="s">
        <v>1331</v>
      </c>
      <c r="C61" s="175"/>
      <c r="D61" s="175">
        <v>0</v>
      </c>
      <c r="E61" s="176"/>
    </row>
    <row r="62" spans="1:5">
      <c r="A62" s="186">
        <v>2121001</v>
      </c>
      <c r="B62" s="181" t="s">
        <v>1317</v>
      </c>
      <c r="C62" s="177"/>
      <c r="D62" s="177"/>
      <c r="E62" s="114"/>
    </row>
    <row r="63" spans="1:5">
      <c r="A63" s="186">
        <v>2121002</v>
      </c>
      <c r="B63" s="181" t="s">
        <v>1318</v>
      </c>
      <c r="C63" s="177"/>
      <c r="D63" s="177"/>
      <c r="E63" s="114"/>
    </row>
    <row r="64" spans="1:5">
      <c r="A64" s="186">
        <v>2121099</v>
      </c>
      <c r="B64" s="181" t="s">
        <v>1332</v>
      </c>
      <c r="C64" s="177"/>
      <c r="D64" s="177"/>
      <c r="E64" s="114"/>
    </row>
    <row r="65" spans="1:5">
      <c r="A65" s="175">
        <v>21211</v>
      </c>
      <c r="B65" s="183" t="s">
        <v>1333</v>
      </c>
      <c r="C65" s="175"/>
      <c r="D65" s="175"/>
      <c r="E65" s="176"/>
    </row>
    <row r="66" spans="1:5">
      <c r="A66" s="175">
        <v>21213</v>
      </c>
      <c r="B66" s="183" t="s">
        <v>1334</v>
      </c>
      <c r="C66" s="175">
        <v>50</v>
      </c>
      <c r="D66" s="175"/>
      <c r="E66" s="176">
        <f>(D66-C66)/C66</f>
        <v>-1</v>
      </c>
    </row>
    <row r="67" spans="1:5">
      <c r="A67" s="186">
        <v>2121301</v>
      </c>
      <c r="B67" s="181" t="s">
        <v>1335</v>
      </c>
      <c r="C67" s="177"/>
      <c r="D67" s="177"/>
      <c r="E67" s="114"/>
    </row>
    <row r="68" spans="1:5">
      <c r="A68" s="186">
        <v>2121302</v>
      </c>
      <c r="B68" s="181" t="s">
        <v>1336</v>
      </c>
      <c r="C68" s="177"/>
      <c r="D68" s="177"/>
      <c r="E68" s="114"/>
    </row>
    <row r="69" spans="1:5">
      <c r="A69" s="186">
        <v>2121303</v>
      </c>
      <c r="B69" s="181" t="s">
        <v>1337</v>
      </c>
      <c r="C69" s="177"/>
      <c r="D69" s="177"/>
      <c r="E69" s="114"/>
    </row>
    <row r="70" spans="1:5">
      <c r="A70" s="186">
        <v>2121304</v>
      </c>
      <c r="B70" s="181" t="s">
        <v>1338</v>
      </c>
      <c r="C70" s="177"/>
      <c r="D70" s="177"/>
      <c r="E70" s="114"/>
    </row>
    <row r="71" spans="1:5">
      <c r="A71" s="186">
        <v>2121399</v>
      </c>
      <c r="B71" s="181" t="s">
        <v>1339</v>
      </c>
      <c r="C71" s="177">
        <v>50</v>
      </c>
      <c r="D71" s="177"/>
      <c r="E71" s="114">
        <f>(D71-C71)/C71</f>
        <v>-1</v>
      </c>
    </row>
    <row r="72" spans="1:5">
      <c r="A72" s="175">
        <v>21214</v>
      </c>
      <c r="B72" s="183" t="s">
        <v>1340</v>
      </c>
      <c r="C72" s="175"/>
      <c r="D72" s="175"/>
      <c r="E72" s="176"/>
    </row>
    <row r="73" spans="1:5">
      <c r="A73" s="186">
        <v>2121401</v>
      </c>
      <c r="B73" s="184" t="s">
        <v>1341</v>
      </c>
      <c r="C73" s="177"/>
      <c r="D73" s="177"/>
      <c r="E73" s="114"/>
    </row>
    <row r="74" spans="1:5">
      <c r="A74" s="186">
        <v>2121402</v>
      </c>
      <c r="B74" s="184" t="s">
        <v>1342</v>
      </c>
      <c r="C74" s="177"/>
      <c r="D74" s="177"/>
      <c r="E74" s="114"/>
    </row>
    <row r="75" spans="1:5">
      <c r="A75" s="186">
        <v>2121499</v>
      </c>
      <c r="B75" s="184" t="s">
        <v>1343</v>
      </c>
      <c r="C75" s="177"/>
      <c r="D75" s="177"/>
      <c r="E75" s="114"/>
    </row>
    <row r="76" spans="1:5">
      <c r="A76" s="175">
        <v>21215</v>
      </c>
      <c r="B76" s="183" t="s">
        <v>1344</v>
      </c>
      <c r="C76" s="175"/>
      <c r="D76" s="175"/>
      <c r="E76" s="176"/>
    </row>
    <row r="77" spans="1:5">
      <c r="A77" s="186">
        <v>2120501</v>
      </c>
      <c r="B77" s="180" t="s">
        <v>1317</v>
      </c>
      <c r="C77" s="177"/>
      <c r="D77" s="177"/>
      <c r="E77" s="114"/>
    </row>
    <row r="78" spans="1:5">
      <c r="A78" s="186">
        <v>2120502</v>
      </c>
      <c r="B78" s="180" t="s">
        <v>1318</v>
      </c>
      <c r="C78" s="177"/>
      <c r="D78" s="177"/>
      <c r="E78" s="114"/>
    </row>
    <row r="79" spans="1:5">
      <c r="A79" s="186">
        <v>2120599</v>
      </c>
      <c r="B79" s="180" t="s">
        <v>1345</v>
      </c>
      <c r="C79" s="177"/>
      <c r="D79" s="177"/>
      <c r="E79" s="114"/>
    </row>
    <row r="80" spans="1:5">
      <c r="A80" s="175">
        <v>21216</v>
      </c>
      <c r="B80" s="183" t="s">
        <v>1346</v>
      </c>
      <c r="C80" s="175">
        <v>16000</v>
      </c>
      <c r="D80" s="175"/>
      <c r="E80" s="176">
        <f>(D80-C80)/C80</f>
        <v>-1</v>
      </c>
    </row>
    <row r="81" spans="1:5">
      <c r="A81" s="186">
        <v>2121601</v>
      </c>
      <c r="B81" s="180" t="s">
        <v>1317</v>
      </c>
      <c r="C81" s="177"/>
      <c r="D81" s="177"/>
      <c r="E81" s="114"/>
    </row>
    <row r="82" spans="1:5">
      <c r="A82" s="186">
        <v>2121602</v>
      </c>
      <c r="B82" s="180" t="s">
        <v>1318</v>
      </c>
      <c r="C82" s="177"/>
      <c r="D82" s="177"/>
      <c r="E82" s="114"/>
    </row>
    <row r="83" spans="1:5">
      <c r="A83" s="186">
        <v>2121699</v>
      </c>
      <c r="B83" s="180" t="s">
        <v>1347</v>
      </c>
      <c r="C83" s="177">
        <v>16000</v>
      </c>
      <c r="D83" s="177"/>
      <c r="E83" s="114">
        <f>(D83-C83)/C83</f>
        <v>-1</v>
      </c>
    </row>
    <row r="84" spans="1:5">
      <c r="A84" s="175">
        <v>21217</v>
      </c>
      <c r="B84" s="183" t="s">
        <v>1348</v>
      </c>
      <c r="C84" s="175"/>
      <c r="D84" s="175"/>
      <c r="E84" s="176"/>
    </row>
    <row r="85" spans="1:5">
      <c r="A85" s="186">
        <v>2121701</v>
      </c>
      <c r="B85" s="180" t="s">
        <v>1335</v>
      </c>
      <c r="C85" s="177"/>
      <c r="D85" s="177"/>
      <c r="E85" s="114"/>
    </row>
    <row r="86" spans="1:5">
      <c r="A86" s="186">
        <v>2121702</v>
      </c>
      <c r="B86" s="180" t="s">
        <v>1336</v>
      </c>
      <c r="C86" s="177"/>
      <c r="D86" s="177"/>
      <c r="E86" s="114"/>
    </row>
    <row r="87" spans="1:5">
      <c r="A87" s="186">
        <v>2121703</v>
      </c>
      <c r="B87" s="180" t="s">
        <v>1337</v>
      </c>
      <c r="C87" s="177"/>
      <c r="D87" s="177"/>
      <c r="E87" s="114"/>
    </row>
    <row r="88" spans="1:5">
      <c r="A88" s="186">
        <v>2121704</v>
      </c>
      <c r="B88" s="180" t="s">
        <v>1338</v>
      </c>
      <c r="C88" s="177"/>
      <c r="D88" s="177"/>
      <c r="E88" s="114"/>
    </row>
    <row r="89" spans="1:5">
      <c r="A89" s="186">
        <v>2121799</v>
      </c>
      <c r="B89" s="180" t="s">
        <v>1349</v>
      </c>
      <c r="C89" s="177"/>
      <c r="D89" s="177"/>
      <c r="E89" s="114"/>
    </row>
    <row r="90" spans="1:5">
      <c r="A90" s="175">
        <v>21218</v>
      </c>
      <c r="B90" s="183" t="s">
        <v>1350</v>
      </c>
      <c r="C90" s="175"/>
      <c r="D90" s="175"/>
      <c r="E90" s="176"/>
    </row>
    <row r="91" spans="1:5">
      <c r="A91" s="186">
        <v>2121801</v>
      </c>
      <c r="B91" s="180" t="s">
        <v>1341</v>
      </c>
      <c r="C91" s="177"/>
      <c r="D91" s="177"/>
      <c r="E91" s="114"/>
    </row>
    <row r="92" spans="1:5">
      <c r="A92" s="186">
        <v>2121899</v>
      </c>
      <c r="B92" s="180" t="s">
        <v>1351</v>
      </c>
      <c r="C92" s="177"/>
      <c r="D92" s="177"/>
      <c r="E92" s="114"/>
    </row>
    <row r="93" spans="1:5">
      <c r="A93" s="175">
        <v>21219</v>
      </c>
      <c r="B93" s="187" t="s">
        <v>1352</v>
      </c>
      <c r="C93" s="175"/>
      <c r="D93" s="175"/>
      <c r="E93" s="176"/>
    </row>
    <row r="94" spans="1:5">
      <c r="A94" s="186">
        <v>2121901</v>
      </c>
      <c r="B94" s="180" t="s">
        <v>1317</v>
      </c>
      <c r="C94" s="177"/>
      <c r="D94" s="177"/>
      <c r="E94" s="114"/>
    </row>
    <row r="95" spans="1:5">
      <c r="A95" s="186">
        <v>2121902</v>
      </c>
      <c r="B95" s="180" t="s">
        <v>1318</v>
      </c>
      <c r="C95" s="177"/>
      <c r="D95" s="177"/>
      <c r="E95" s="114"/>
    </row>
    <row r="96" spans="1:5">
      <c r="A96" s="186">
        <v>2121903</v>
      </c>
      <c r="B96" s="180" t="s">
        <v>1319</v>
      </c>
      <c r="C96" s="177"/>
      <c r="D96" s="177"/>
      <c r="E96" s="114"/>
    </row>
    <row r="97" spans="1:5">
      <c r="A97" s="186">
        <v>2121904</v>
      </c>
      <c r="B97" s="180" t="s">
        <v>1320</v>
      </c>
      <c r="C97" s="177"/>
      <c r="D97" s="177"/>
      <c r="E97" s="114"/>
    </row>
    <row r="98" spans="1:5">
      <c r="A98" s="186">
        <v>2121905</v>
      </c>
      <c r="B98" s="180" t="s">
        <v>1323</v>
      </c>
      <c r="C98" s="177"/>
      <c r="D98" s="177"/>
      <c r="E98" s="114"/>
    </row>
    <row r="99" spans="1:5">
      <c r="A99" s="186">
        <v>2121906</v>
      </c>
      <c r="B99" s="180" t="s">
        <v>1325</v>
      </c>
      <c r="C99" s="177"/>
      <c r="D99" s="177"/>
      <c r="E99" s="114"/>
    </row>
    <row r="100" spans="1:5">
      <c r="A100" s="186">
        <v>2121907</v>
      </c>
      <c r="B100" s="180" t="s">
        <v>1326</v>
      </c>
      <c r="C100" s="177"/>
      <c r="D100" s="177"/>
      <c r="E100" s="114"/>
    </row>
    <row r="101" spans="1:5">
      <c r="A101" s="186">
        <v>2121999</v>
      </c>
      <c r="B101" s="180" t="s">
        <v>1353</v>
      </c>
      <c r="C101" s="177"/>
      <c r="D101" s="177"/>
      <c r="E101" s="114"/>
    </row>
    <row r="102" spans="1:5">
      <c r="A102" s="170">
        <v>213</v>
      </c>
      <c r="B102" s="171" t="s">
        <v>1354</v>
      </c>
      <c r="C102" s="172"/>
      <c r="D102" s="172"/>
      <c r="E102" s="115"/>
    </row>
    <row r="103" spans="1:5">
      <c r="A103" s="173">
        <v>21366</v>
      </c>
      <c r="B103" s="188" t="s">
        <v>1355</v>
      </c>
      <c r="C103" s="175"/>
      <c r="D103" s="175"/>
      <c r="E103" s="176"/>
    </row>
    <row r="104" spans="1:5">
      <c r="A104" s="189">
        <v>213601</v>
      </c>
      <c r="B104" s="181" t="s">
        <v>1298</v>
      </c>
      <c r="C104" s="177"/>
      <c r="D104" s="177"/>
      <c r="E104" s="114"/>
    </row>
    <row r="105" spans="1:5">
      <c r="A105" s="189">
        <v>213602</v>
      </c>
      <c r="B105" s="181" t="s">
        <v>1356</v>
      </c>
      <c r="C105" s="177"/>
      <c r="D105" s="177"/>
      <c r="E105" s="114"/>
    </row>
    <row r="106" spans="1:5">
      <c r="A106" s="189">
        <v>213603</v>
      </c>
      <c r="B106" s="181" t="s">
        <v>1357</v>
      </c>
      <c r="C106" s="177"/>
      <c r="D106" s="177"/>
      <c r="E106" s="114"/>
    </row>
    <row r="107" spans="1:5">
      <c r="A107" s="189">
        <v>213699</v>
      </c>
      <c r="B107" s="181" t="s">
        <v>1358</v>
      </c>
      <c r="C107" s="177"/>
      <c r="D107" s="177"/>
      <c r="E107" s="114"/>
    </row>
    <row r="108" spans="1:5">
      <c r="A108" s="173">
        <v>21367</v>
      </c>
      <c r="B108" s="188" t="s">
        <v>1359</v>
      </c>
      <c r="C108" s="175"/>
      <c r="D108" s="175"/>
      <c r="E108" s="176"/>
    </row>
    <row r="109" spans="1:5">
      <c r="A109" s="186">
        <v>2136701</v>
      </c>
      <c r="B109" s="181" t="s">
        <v>1298</v>
      </c>
      <c r="C109" s="177"/>
      <c r="D109" s="177"/>
      <c r="E109" s="114"/>
    </row>
    <row r="110" spans="1:5">
      <c r="A110" s="186">
        <v>2136702</v>
      </c>
      <c r="B110" s="181" t="s">
        <v>1356</v>
      </c>
      <c r="C110" s="177"/>
      <c r="D110" s="177"/>
      <c r="E110" s="114"/>
    </row>
    <row r="111" spans="1:5">
      <c r="A111" s="186">
        <v>2136703</v>
      </c>
      <c r="B111" s="181" t="s">
        <v>1360</v>
      </c>
      <c r="C111" s="177"/>
      <c r="D111" s="177"/>
      <c r="E111" s="114"/>
    </row>
    <row r="112" spans="1:5">
      <c r="A112" s="186">
        <v>2136799</v>
      </c>
      <c r="B112" s="181" t="s">
        <v>1361</v>
      </c>
      <c r="C112" s="177"/>
      <c r="D112" s="177"/>
      <c r="E112" s="114"/>
    </row>
    <row r="113" spans="1:5">
      <c r="A113" s="173">
        <v>21369</v>
      </c>
      <c r="B113" s="188" t="s">
        <v>1362</v>
      </c>
      <c r="C113" s="175"/>
      <c r="D113" s="175"/>
      <c r="E113" s="176"/>
    </row>
    <row r="114" spans="1:5">
      <c r="A114" s="186">
        <v>2136901</v>
      </c>
      <c r="B114" s="181" t="s">
        <v>745</v>
      </c>
      <c r="C114" s="177"/>
      <c r="D114" s="177"/>
      <c r="E114" s="114"/>
    </row>
    <row r="115" spans="1:5">
      <c r="A115" s="186">
        <v>2136902</v>
      </c>
      <c r="B115" s="181" t="s">
        <v>1363</v>
      </c>
      <c r="C115" s="177"/>
      <c r="D115" s="177"/>
      <c r="E115" s="114"/>
    </row>
    <row r="116" spans="1:5">
      <c r="A116" s="186">
        <v>2136903</v>
      </c>
      <c r="B116" s="181" t="s">
        <v>1364</v>
      </c>
      <c r="C116" s="177"/>
      <c r="D116" s="177"/>
      <c r="E116" s="114"/>
    </row>
    <row r="117" spans="1:5">
      <c r="A117" s="186">
        <v>2136999</v>
      </c>
      <c r="B117" s="181" t="s">
        <v>1365</v>
      </c>
      <c r="C117" s="177"/>
      <c r="D117" s="177"/>
      <c r="E117" s="114"/>
    </row>
    <row r="118" spans="1:5">
      <c r="A118" s="190">
        <v>214</v>
      </c>
      <c r="B118" s="191" t="s">
        <v>1366</v>
      </c>
      <c r="C118" s="172"/>
      <c r="D118" s="172"/>
      <c r="E118" s="115"/>
    </row>
    <row r="119" spans="1:5">
      <c r="A119" s="192">
        <v>21460</v>
      </c>
      <c r="B119" s="188" t="s">
        <v>1367</v>
      </c>
      <c r="C119" s="175"/>
      <c r="D119" s="175"/>
      <c r="E119" s="176"/>
    </row>
    <row r="120" spans="1:5">
      <c r="A120" s="186">
        <v>2146001</v>
      </c>
      <c r="B120" s="181" t="s">
        <v>776</v>
      </c>
      <c r="C120" s="177"/>
      <c r="D120" s="177"/>
      <c r="E120" s="114"/>
    </row>
    <row r="121" spans="1:5">
      <c r="A121" s="186">
        <v>2146002</v>
      </c>
      <c r="B121" s="181" t="s">
        <v>777</v>
      </c>
      <c r="C121" s="177"/>
      <c r="D121" s="177"/>
      <c r="E121" s="114"/>
    </row>
    <row r="122" spans="1:5">
      <c r="A122" s="186">
        <v>2146003</v>
      </c>
      <c r="B122" s="181" t="s">
        <v>1368</v>
      </c>
      <c r="C122" s="177"/>
      <c r="D122" s="177"/>
      <c r="E122" s="114"/>
    </row>
    <row r="123" spans="1:5">
      <c r="A123" s="186">
        <v>2146099</v>
      </c>
      <c r="B123" s="181" t="s">
        <v>1369</v>
      </c>
      <c r="C123" s="177"/>
      <c r="D123" s="177"/>
      <c r="E123" s="114"/>
    </row>
    <row r="124" spans="1:5">
      <c r="A124" s="192">
        <v>21462</v>
      </c>
      <c r="B124" s="188" t="s">
        <v>1370</v>
      </c>
      <c r="C124" s="175"/>
      <c r="D124" s="175"/>
      <c r="E124" s="176"/>
    </row>
    <row r="125" spans="1:5">
      <c r="A125" s="186">
        <v>2146201</v>
      </c>
      <c r="B125" s="181" t="s">
        <v>1368</v>
      </c>
      <c r="C125" s="177"/>
      <c r="D125" s="177"/>
      <c r="E125" s="114"/>
    </row>
    <row r="126" spans="1:5">
      <c r="A126" s="186">
        <v>2146202</v>
      </c>
      <c r="B126" s="181" t="s">
        <v>1371</v>
      </c>
      <c r="C126" s="177"/>
      <c r="D126" s="177"/>
      <c r="E126" s="114"/>
    </row>
    <row r="127" spans="1:5">
      <c r="A127" s="186">
        <v>2146203</v>
      </c>
      <c r="B127" s="181" t="s">
        <v>1372</v>
      </c>
      <c r="C127" s="177"/>
      <c r="D127" s="177"/>
      <c r="E127" s="114"/>
    </row>
    <row r="128" spans="1:5">
      <c r="A128" s="186">
        <v>2146299</v>
      </c>
      <c r="B128" s="181" t="s">
        <v>1373</v>
      </c>
      <c r="C128" s="177"/>
      <c r="D128" s="177"/>
      <c r="E128" s="114"/>
    </row>
    <row r="129" spans="1:5">
      <c r="A129" s="192">
        <v>21464</v>
      </c>
      <c r="B129" s="188" t="s">
        <v>1374</v>
      </c>
      <c r="C129" s="175"/>
      <c r="D129" s="175"/>
      <c r="E129" s="176"/>
    </row>
    <row r="130" spans="1:5">
      <c r="A130" s="186">
        <v>2146401</v>
      </c>
      <c r="B130" s="181" t="s">
        <v>1375</v>
      </c>
      <c r="C130" s="177"/>
      <c r="D130" s="177"/>
      <c r="E130" s="114"/>
    </row>
    <row r="131" spans="1:5">
      <c r="A131" s="186">
        <v>2146402</v>
      </c>
      <c r="B131" s="181" t="s">
        <v>1376</v>
      </c>
      <c r="C131" s="177"/>
      <c r="D131" s="177"/>
      <c r="E131" s="114"/>
    </row>
    <row r="132" spans="1:5">
      <c r="A132" s="186">
        <v>2146403</v>
      </c>
      <c r="B132" s="181" t="s">
        <v>1377</v>
      </c>
      <c r="C132" s="177"/>
      <c r="D132" s="177"/>
      <c r="E132" s="114"/>
    </row>
    <row r="133" spans="1:5">
      <c r="A133" s="186">
        <v>2146404</v>
      </c>
      <c r="B133" s="181" t="s">
        <v>1378</v>
      </c>
      <c r="C133" s="177"/>
      <c r="D133" s="177"/>
      <c r="E133" s="114"/>
    </row>
    <row r="134" spans="1:5">
      <c r="A134" s="186">
        <v>2146405</v>
      </c>
      <c r="B134" s="181" t="s">
        <v>1379</v>
      </c>
      <c r="C134" s="177"/>
      <c r="D134" s="177"/>
      <c r="E134" s="114"/>
    </row>
    <row r="135" spans="1:5">
      <c r="A135" s="186">
        <v>2146406</v>
      </c>
      <c r="B135" s="181" t="s">
        <v>1380</v>
      </c>
      <c r="C135" s="177"/>
      <c r="D135" s="177"/>
      <c r="E135" s="114"/>
    </row>
    <row r="136" spans="1:5">
      <c r="A136" s="186">
        <v>2146407</v>
      </c>
      <c r="B136" s="181" t="s">
        <v>1381</v>
      </c>
      <c r="C136" s="177"/>
      <c r="D136" s="177"/>
      <c r="E136" s="114"/>
    </row>
    <row r="137" spans="1:5">
      <c r="A137" s="186">
        <v>2146499</v>
      </c>
      <c r="B137" s="181" t="s">
        <v>1382</v>
      </c>
      <c r="C137" s="177"/>
      <c r="D137" s="177"/>
      <c r="E137" s="114"/>
    </row>
    <row r="138" spans="1:5">
      <c r="A138" s="192">
        <v>21468</v>
      </c>
      <c r="B138" s="188" t="s">
        <v>1383</v>
      </c>
      <c r="C138" s="175"/>
      <c r="D138" s="175"/>
      <c r="E138" s="176"/>
    </row>
    <row r="139" spans="1:5">
      <c r="A139" s="186">
        <v>2146801</v>
      </c>
      <c r="B139" s="181" t="s">
        <v>1384</v>
      </c>
      <c r="C139" s="177"/>
      <c r="D139" s="177"/>
      <c r="E139" s="114"/>
    </row>
    <row r="140" spans="1:5">
      <c r="A140" s="186">
        <v>2146802</v>
      </c>
      <c r="B140" s="181" t="s">
        <v>1385</v>
      </c>
      <c r="C140" s="177"/>
      <c r="D140" s="177"/>
      <c r="E140" s="114"/>
    </row>
    <row r="141" spans="1:5">
      <c r="A141" s="186">
        <v>2146803</v>
      </c>
      <c r="B141" s="181" t="s">
        <v>1386</v>
      </c>
      <c r="C141" s="177"/>
      <c r="D141" s="177"/>
      <c r="E141" s="114"/>
    </row>
    <row r="142" spans="1:5">
      <c r="A142" s="186">
        <v>2146804</v>
      </c>
      <c r="B142" s="181" t="s">
        <v>1387</v>
      </c>
      <c r="C142" s="177"/>
      <c r="D142" s="177"/>
      <c r="E142" s="114"/>
    </row>
    <row r="143" spans="1:5">
      <c r="A143" s="186">
        <v>2146805</v>
      </c>
      <c r="B143" s="181" t="s">
        <v>1388</v>
      </c>
      <c r="C143" s="177"/>
      <c r="D143" s="177"/>
      <c r="E143" s="114"/>
    </row>
    <row r="144" spans="1:5">
      <c r="A144" s="186">
        <v>2146899</v>
      </c>
      <c r="B144" s="181" t="s">
        <v>1389</v>
      </c>
      <c r="C144" s="177"/>
      <c r="D144" s="177"/>
      <c r="E144" s="114"/>
    </row>
    <row r="145" spans="1:5">
      <c r="A145" s="192">
        <v>21469</v>
      </c>
      <c r="B145" s="188" t="s">
        <v>1390</v>
      </c>
      <c r="C145" s="175"/>
      <c r="D145" s="175"/>
      <c r="E145" s="176"/>
    </row>
    <row r="146" spans="1:5">
      <c r="A146" s="186">
        <v>2146901</v>
      </c>
      <c r="B146" s="181" t="s">
        <v>1391</v>
      </c>
      <c r="C146" s="177"/>
      <c r="D146" s="177"/>
      <c r="E146" s="114"/>
    </row>
    <row r="147" spans="1:5">
      <c r="A147" s="186">
        <v>2146902</v>
      </c>
      <c r="B147" s="181" t="s">
        <v>803</v>
      </c>
      <c r="C147" s="177"/>
      <c r="D147" s="177"/>
      <c r="E147" s="114"/>
    </row>
    <row r="148" spans="1:5">
      <c r="A148" s="186">
        <v>2146903</v>
      </c>
      <c r="B148" s="181" t="s">
        <v>1392</v>
      </c>
      <c r="C148" s="177"/>
      <c r="D148" s="177"/>
      <c r="E148" s="114"/>
    </row>
    <row r="149" spans="1:5">
      <c r="A149" s="186">
        <v>2146904</v>
      </c>
      <c r="B149" s="181" t="s">
        <v>1393</v>
      </c>
      <c r="C149" s="177"/>
      <c r="D149" s="177"/>
      <c r="E149" s="114"/>
    </row>
    <row r="150" spans="1:5">
      <c r="A150" s="186">
        <v>2146906</v>
      </c>
      <c r="B150" s="181" t="s">
        <v>1394</v>
      </c>
      <c r="C150" s="177"/>
      <c r="D150" s="177"/>
      <c r="E150" s="114"/>
    </row>
    <row r="151" spans="1:5">
      <c r="A151" s="186">
        <v>2146907</v>
      </c>
      <c r="B151" s="181" t="s">
        <v>1395</v>
      </c>
      <c r="C151" s="177"/>
      <c r="D151" s="177"/>
      <c r="E151" s="114"/>
    </row>
    <row r="152" spans="1:5">
      <c r="A152" s="186">
        <v>2146908</v>
      </c>
      <c r="B152" s="181" t="s">
        <v>1396</v>
      </c>
      <c r="C152" s="177"/>
      <c r="D152" s="177"/>
      <c r="E152" s="114"/>
    </row>
    <row r="153" spans="1:5">
      <c r="A153" s="186">
        <v>2146909</v>
      </c>
      <c r="B153" s="181" t="s">
        <v>1397</v>
      </c>
      <c r="C153" s="177"/>
      <c r="D153" s="177"/>
      <c r="E153" s="114"/>
    </row>
    <row r="154" spans="1:5">
      <c r="A154" s="186">
        <v>2146999</v>
      </c>
      <c r="B154" s="181" t="s">
        <v>1398</v>
      </c>
      <c r="C154" s="177"/>
      <c r="D154" s="177"/>
      <c r="E154" s="114"/>
    </row>
    <row r="155" spans="1:5">
      <c r="A155" s="192">
        <v>21470</v>
      </c>
      <c r="B155" s="188" t="s">
        <v>1399</v>
      </c>
      <c r="C155" s="175"/>
      <c r="D155" s="175"/>
      <c r="E155" s="176"/>
    </row>
    <row r="156" spans="1:5">
      <c r="A156" s="186">
        <v>2147001</v>
      </c>
      <c r="B156" s="180" t="s">
        <v>776</v>
      </c>
      <c r="C156" s="177"/>
      <c r="D156" s="177"/>
      <c r="E156" s="114"/>
    </row>
    <row r="157" ht="27" spans="1:5">
      <c r="A157" s="186">
        <v>2177099</v>
      </c>
      <c r="B157" s="180" t="s">
        <v>1400</v>
      </c>
      <c r="C157" s="177"/>
      <c r="D157" s="177"/>
      <c r="E157" s="114"/>
    </row>
    <row r="158" spans="1:5">
      <c r="A158" s="192">
        <v>21471</v>
      </c>
      <c r="B158" s="188" t="s">
        <v>1401</v>
      </c>
      <c r="C158" s="175"/>
      <c r="D158" s="175"/>
      <c r="E158" s="176"/>
    </row>
    <row r="159" spans="1:5">
      <c r="A159" s="186">
        <v>2147101</v>
      </c>
      <c r="B159" s="180" t="s">
        <v>776</v>
      </c>
      <c r="C159" s="177"/>
      <c r="D159" s="177"/>
      <c r="E159" s="114"/>
    </row>
    <row r="160" spans="1:5">
      <c r="A160" s="186">
        <v>2147199</v>
      </c>
      <c r="B160" s="180" t="s">
        <v>1402</v>
      </c>
      <c r="C160" s="177"/>
      <c r="D160" s="177"/>
      <c r="E160" s="114"/>
    </row>
    <row r="161" spans="1:5">
      <c r="A161" s="192">
        <v>21472</v>
      </c>
      <c r="B161" s="188" t="s">
        <v>1403</v>
      </c>
      <c r="C161" s="175"/>
      <c r="D161" s="175"/>
      <c r="E161" s="176"/>
    </row>
    <row r="162" spans="1:5">
      <c r="A162" s="190">
        <v>215</v>
      </c>
      <c r="B162" s="191" t="s">
        <v>1404</v>
      </c>
      <c r="C162" s="172"/>
      <c r="D162" s="172"/>
      <c r="E162" s="115"/>
    </row>
    <row r="163" spans="1:5">
      <c r="A163" s="192">
        <v>21562</v>
      </c>
      <c r="B163" s="188" t="s">
        <v>1405</v>
      </c>
      <c r="C163" s="175"/>
      <c r="D163" s="175"/>
      <c r="E163" s="176"/>
    </row>
    <row r="164" spans="1:5">
      <c r="A164" s="186">
        <v>2156202</v>
      </c>
      <c r="B164" s="181" t="s">
        <v>1406</v>
      </c>
      <c r="C164" s="177"/>
      <c r="D164" s="177"/>
      <c r="E164" s="114"/>
    </row>
    <row r="165" spans="1:5">
      <c r="A165" s="186">
        <v>2156299</v>
      </c>
      <c r="B165" s="181" t="s">
        <v>1407</v>
      </c>
      <c r="C165" s="177"/>
      <c r="D165" s="177"/>
      <c r="E165" s="114"/>
    </row>
    <row r="166" spans="1:5">
      <c r="A166" s="190">
        <v>229</v>
      </c>
      <c r="B166" s="191" t="s">
        <v>1408</v>
      </c>
      <c r="C166" s="172">
        <v>36881</v>
      </c>
      <c r="D166" s="172">
        <v>5343</v>
      </c>
      <c r="E166" s="115">
        <f>(D166-C166)/C166</f>
        <v>-0.855128657032076</v>
      </c>
    </row>
    <row r="167" spans="1:5">
      <c r="A167" s="192">
        <v>22904</v>
      </c>
      <c r="B167" s="188" t="s">
        <v>1409</v>
      </c>
      <c r="C167" s="175">
        <v>36000</v>
      </c>
      <c r="D167" s="175">
        <v>5054</v>
      </c>
      <c r="E167" s="176">
        <f>(D167-C167)/C167</f>
        <v>-0.859611111111111</v>
      </c>
    </row>
    <row r="168" spans="1:5">
      <c r="A168" s="186">
        <v>2290401</v>
      </c>
      <c r="B168" s="181" t="s">
        <v>1410</v>
      </c>
      <c r="C168" s="177"/>
      <c r="D168" s="177"/>
      <c r="E168" s="114"/>
    </row>
    <row r="169" spans="1:5">
      <c r="A169" s="186">
        <v>2290402</v>
      </c>
      <c r="B169" s="181" t="s">
        <v>1411</v>
      </c>
      <c r="C169" s="177">
        <v>36000</v>
      </c>
      <c r="D169" s="177"/>
      <c r="E169" s="114">
        <f>(D169-C169)/C169</f>
        <v>-1</v>
      </c>
    </row>
    <row r="170" spans="1:5">
      <c r="A170" s="186">
        <v>2290403</v>
      </c>
      <c r="B170" s="181" t="s">
        <v>1412</v>
      </c>
      <c r="C170" s="177"/>
      <c r="D170" s="177">
        <v>5054</v>
      </c>
      <c r="E170" s="114"/>
    </row>
    <row r="171" spans="1:5">
      <c r="A171" s="192">
        <v>22908</v>
      </c>
      <c r="B171" s="188" t="s">
        <v>1413</v>
      </c>
      <c r="C171" s="175">
        <v>0</v>
      </c>
      <c r="D171" s="175">
        <v>289</v>
      </c>
      <c r="E171" s="176"/>
    </row>
    <row r="172" spans="1:5">
      <c r="A172" s="186">
        <v>2290802</v>
      </c>
      <c r="B172" s="181" t="s">
        <v>1414</v>
      </c>
      <c r="C172" s="177"/>
      <c r="D172" s="177"/>
      <c r="E172" s="114"/>
    </row>
    <row r="173" spans="1:5">
      <c r="A173" s="186">
        <v>2290803</v>
      </c>
      <c r="B173" s="181" t="s">
        <v>1415</v>
      </c>
      <c r="C173" s="177"/>
      <c r="D173" s="177">
        <v>289</v>
      </c>
      <c r="E173" s="114"/>
    </row>
    <row r="174" spans="1:5">
      <c r="A174" s="186">
        <v>2290804</v>
      </c>
      <c r="B174" s="181" t="s">
        <v>1416</v>
      </c>
      <c r="C174" s="177"/>
      <c r="D174" s="177"/>
      <c r="E174" s="114"/>
    </row>
    <row r="175" spans="1:5">
      <c r="A175" s="186">
        <v>2290805</v>
      </c>
      <c r="B175" s="181" t="s">
        <v>1417</v>
      </c>
      <c r="C175" s="177"/>
      <c r="D175" s="177"/>
      <c r="E175" s="114"/>
    </row>
    <row r="176" spans="1:5">
      <c r="A176" s="186">
        <v>2290806</v>
      </c>
      <c r="B176" s="181" t="s">
        <v>1418</v>
      </c>
      <c r="C176" s="177"/>
      <c r="D176" s="177"/>
      <c r="E176" s="114"/>
    </row>
    <row r="177" spans="1:5">
      <c r="A177" s="186">
        <v>2290807</v>
      </c>
      <c r="B177" s="181" t="s">
        <v>1419</v>
      </c>
      <c r="C177" s="177"/>
      <c r="D177" s="177"/>
      <c r="E177" s="114"/>
    </row>
    <row r="178" spans="1:5">
      <c r="A178" s="186">
        <v>2290808</v>
      </c>
      <c r="B178" s="181" t="s">
        <v>1420</v>
      </c>
      <c r="C178" s="177"/>
      <c r="D178" s="177"/>
      <c r="E178" s="114"/>
    </row>
    <row r="179" spans="1:5">
      <c r="A179" s="186">
        <v>2290899</v>
      </c>
      <c r="B179" s="181" t="s">
        <v>1421</v>
      </c>
      <c r="C179" s="177"/>
      <c r="D179" s="177"/>
      <c r="E179" s="114"/>
    </row>
    <row r="180" spans="1:5">
      <c r="A180" s="192">
        <v>22909</v>
      </c>
      <c r="B180" s="188" t="s">
        <v>1422</v>
      </c>
      <c r="C180" s="175"/>
      <c r="D180" s="175"/>
      <c r="E180" s="176"/>
    </row>
    <row r="181" spans="1:5">
      <c r="A181" s="192">
        <v>22960</v>
      </c>
      <c r="B181" s="188" t="s">
        <v>1423</v>
      </c>
      <c r="C181" s="175">
        <v>881</v>
      </c>
      <c r="D181" s="175"/>
      <c r="E181" s="176">
        <f>(D181-C181)/C181</f>
        <v>-1</v>
      </c>
    </row>
    <row r="182" spans="1:5">
      <c r="A182" s="186">
        <v>2296002</v>
      </c>
      <c r="B182" s="181" t="s">
        <v>1424</v>
      </c>
      <c r="C182" s="177">
        <v>331</v>
      </c>
      <c r="D182" s="177"/>
      <c r="E182" s="114">
        <f>(D182-C182)/C182</f>
        <v>-1</v>
      </c>
    </row>
    <row r="183" spans="1:5">
      <c r="A183" s="186">
        <v>2296003</v>
      </c>
      <c r="B183" s="181" t="s">
        <v>1425</v>
      </c>
      <c r="C183" s="177">
        <v>62</v>
      </c>
      <c r="D183" s="177"/>
      <c r="E183" s="114">
        <f>(D183-C183)/C183</f>
        <v>-1</v>
      </c>
    </row>
    <row r="184" spans="1:5">
      <c r="A184" s="186">
        <v>2296004</v>
      </c>
      <c r="B184" s="181" t="s">
        <v>1426</v>
      </c>
      <c r="C184" s="177"/>
      <c r="D184" s="177"/>
      <c r="E184" s="114"/>
    </row>
    <row r="185" spans="1:5">
      <c r="A185" s="186">
        <v>2296005</v>
      </c>
      <c r="B185" s="181" t="s">
        <v>1427</v>
      </c>
      <c r="C185" s="177"/>
      <c r="D185" s="177"/>
      <c r="E185" s="114"/>
    </row>
    <row r="186" spans="1:5">
      <c r="A186" s="186">
        <v>2296006</v>
      </c>
      <c r="B186" s="181" t="s">
        <v>1428</v>
      </c>
      <c r="C186" s="177">
        <v>5</v>
      </c>
      <c r="D186" s="177"/>
      <c r="E186" s="114">
        <f>(D186-C186)/C186</f>
        <v>-1</v>
      </c>
    </row>
    <row r="187" spans="1:5">
      <c r="A187" s="186">
        <v>2296010</v>
      </c>
      <c r="B187" s="181" t="s">
        <v>1429</v>
      </c>
      <c r="C187" s="177"/>
      <c r="D187" s="177"/>
      <c r="E187" s="114"/>
    </row>
    <row r="188" spans="1:5">
      <c r="A188" s="186">
        <v>2296011</v>
      </c>
      <c r="B188" s="185" t="s">
        <v>1430</v>
      </c>
      <c r="C188" s="177">
        <v>483</v>
      </c>
      <c r="D188" s="177"/>
      <c r="E188" s="114">
        <f>(D188-C188)/C188</f>
        <v>-1</v>
      </c>
    </row>
    <row r="189" spans="1:5">
      <c r="A189" s="186">
        <v>2296012</v>
      </c>
      <c r="B189" s="181" t="s">
        <v>1431</v>
      </c>
      <c r="C189" s="177"/>
      <c r="D189" s="177"/>
      <c r="E189" s="114"/>
    </row>
    <row r="190" spans="1:5">
      <c r="A190" s="186">
        <v>2296013</v>
      </c>
      <c r="B190" s="181" t="s">
        <v>1432</v>
      </c>
      <c r="C190" s="177"/>
      <c r="D190" s="177"/>
      <c r="E190" s="114"/>
    </row>
    <row r="191" spans="1:5">
      <c r="A191" s="186">
        <v>2296099</v>
      </c>
      <c r="B191" s="181" t="s">
        <v>1433</v>
      </c>
      <c r="C191" s="177"/>
      <c r="D191" s="177"/>
      <c r="E191" s="114"/>
    </row>
    <row r="192" spans="1:5">
      <c r="A192" s="190">
        <v>232</v>
      </c>
      <c r="B192" s="191" t="s">
        <v>1434</v>
      </c>
      <c r="C192" s="172">
        <v>4135</v>
      </c>
      <c r="D192" s="172">
        <v>4946</v>
      </c>
      <c r="E192" s="115">
        <f>(D192-C192)/C192</f>
        <v>0.196130592503023</v>
      </c>
    </row>
    <row r="193" spans="1:5">
      <c r="A193" s="186">
        <v>2320401</v>
      </c>
      <c r="B193" s="178" t="s">
        <v>1435</v>
      </c>
      <c r="C193" s="177"/>
      <c r="D193" s="177"/>
      <c r="E193" s="114"/>
    </row>
    <row r="194" spans="1:5">
      <c r="A194" s="186">
        <v>2320405</v>
      </c>
      <c r="B194" s="178" t="s">
        <v>1436</v>
      </c>
      <c r="C194" s="177"/>
      <c r="D194" s="177"/>
      <c r="E194" s="114"/>
    </row>
    <row r="195" spans="1:5">
      <c r="A195" s="186">
        <v>2320411</v>
      </c>
      <c r="B195" s="178" t="s">
        <v>1437</v>
      </c>
      <c r="C195" s="177">
        <v>709</v>
      </c>
      <c r="D195" s="177"/>
      <c r="E195" s="114">
        <f>(D195-C195)/C195</f>
        <v>-1</v>
      </c>
    </row>
    <row r="196" spans="1:5">
      <c r="A196" s="186">
        <v>2320413</v>
      </c>
      <c r="B196" s="178" t="s">
        <v>1438</v>
      </c>
      <c r="C196" s="177"/>
      <c r="D196" s="177"/>
      <c r="E196" s="114"/>
    </row>
    <row r="197" spans="1:5">
      <c r="A197" s="186">
        <v>2320414</v>
      </c>
      <c r="B197" s="178" t="s">
        <v>1439</v>
      </c>
      <c r="C197" s="177"/>
      <c r="D197" s="177"/>
      <c r="E197" s="114"/>
    </row>
    <row r="198" spans="1:5">
      <c r="A198" s="186">
        <v>2320416</v>
      </c>
      <c r="B198" s="178" t="s">
        <v>1440</v>
      </c>
      <c r="C198" s="177"/>
      <c r="D198" s="177"/>
      <c r="E198" s="114"/>
    </row>
    <row r="199" spans="1:5">
      <c r="A199" s="186">
        <v>2320417</v>
      </c>
      <c r="B199" s="178" t="s">
        <v>1441</v>
      </c>
      <c r="C199" s="177"/>
      <c r="D199" s="177"/>
      <c r="E199" s="114"/>
    </row>
    <row r="200" spans="1:5">
      <c r="A200" s="186">
        <v>2320418</v>
      </c>
      <c r="B200" s="178" t="s">
        <v>1442</v>
      </c>
      <c r="C200" s="177"/>
      <c r="D200" s="177"/>
      <c r="E200" s="114"/>
    </row>
    <row r="201" spans="1:5">
      <c r="A201" s="186">
        <v>2320419</v>
      </c>
      <c r="B201" s="178" t="s">
        <v>1443</v>
      </c>
      <c r="C201" s="177"/>
      <c r="D201" s="177"/>
      <c r="E201" s="114"/>
    </row>
    <row r="202" spans="1:5">
      <c r="A202" s="186">
        <v>2320420</v>
      </c>
      <c r="B202" s="178" t="s">
        <v>1444</v>
      </c>
      <c r="C202" s="177"/>
      <c r="D202" s="177"/>
      <c r="E202" s="114"/>
    </row>
    <row r="203" spans="1:5">
      <c r="A203" s="186">
        <v>2320431</v>
      </c>
      <c r="B203" s="178" t="s">
        <v>1445</v>
      </c>
      <c r="C203" s="177"/>
      <c r="D203" s="177"/>
      <c r="E203" s="114"/>
    </row>
    <row r="204" spans="1:5">
      <c r="A204" s="186">
        <v>2320432</v>
      </c>
      <c r="B204" s="178" t="s">
        <v>1446</v>
      </c>
      <c r="C204" s="177"/>
      <c r="D204" s="177"/>
      <c r="E204" s="114"/>
    </row>
    <row r="205" spans="1:5">
      <c r="A205" s="186">
        <v>2320433</v>
      </c>
      <c r="B205" s="178" t="s">
        <v>1447</v>
      </c>
      <c r="C205" s="177">
        <v>846</v>
      </c>
      <c r="D205" s="177">
        <v>1693</v>
      </c>
      <c r="E205" s="114">
        <f>(D205-C205)/C205</f>
        <v>1.00118203309693</v>
      </c>
    </row>
    <row r="206" spans="1:5">
      <c r="A206" s="186">
        <v>2320498</v>
      </c>
      <c r="B206" s="178" t="s">
        <v>1448</v>
      </c>
      <c r="C206" s="177">
        <v>2580</v>
      </c>
      <c r="D206" s="177">
        <v>3253</v>
      </c>
      <c r="E206" s="114">
        <f>(D206-C206)/C206</f>
        <v>0.260852713178295</v>
      </c>
    </row>
    <row r="207" spans="1:5">
      <c r="A207" s="186">
        <v>2320499</v>
      </c>
      <c r="B207" s="178" t="s">
        <v>1449</v>
      </c>
      <c r="C207" s="177"/>
      <c r="D207" s="177"/>
      <c r="E207" s="114"/>
    </row>
    <row r="208" spans="1:5">
      <c r="A208" s="190">
        <v>233</v>
      </c>
      <c r="B208" s="191" t="s">
        <v>1450</v>
      </c>
      <c r="C208" s="172">
        <v>54</v>
      </c>
      <c r="D208" s="172">
        <v>60</v>
      </c>
      <c r="E208" s="115">
        <f>(D208-C208)/C208</f>
        <v>0.111111111111111</v>
      </c>
    </row>
    <row r="209" spans="1:5">
      <c r="A209" s="186">
        <v>2330401</v>
      </c>
      <c r="B209" s="178" t="s">
        <v>1451</v>
      </c>
      <c r="C209" s="177"/>
      <c r="D209" s="177"/>
      <c r="E209" s="114"/>
    </row>
    <row r="210" spans="1:5">
      <c r="A210" s="186">
        <v>2330405</v>
      </c>
      <c r="B210" s="178" t="s">
        <v>1452</v>
      </c>
      <c r="C210" s="177"/>
      <c r="D210" s="177"/>
      <c r="E210" s="114"/>
    </row>
    <row r="211" spans="1:5">
      <c r="A211" s="186">
        <v>2330411</v>
      </c>
      <c r="B211" s="178" t="s">
        <v>1453</v>
      </c>
      <c r="C211" s="177"/>
      <c r="D211" s="177"/>
      <c r="E211" s="114"/>
    </row>
    <row r="212" spans="1:5">
      <c r="A212" s="186">
        <v>2330413</v>
      </c>
      <c r="B212" s="178" t="s">
        <v>1454</v>
      </c>
      <c r="C212" s="177"/>
      <c r="D212" s="177"/>
      <c r="E212" s="114"/>
    </row>
    <row r="213" spans="1:5">
      <c r="A213" s="186">
        <v>2330414</v>
      </c>
      <c r="B213" s="178" t="s">
        <v>1455</v>
      </c>
      <c r="C213" s="177"/>
      <c r="D213" s="177"/>
      <c r="E213" s="114"/>
    </row>
    <row r="214" spans="1:5">
      <c r="A214" s="186">
        <v>2330416</v>
      </c>
      <c r="B214" s="178" t="s">
        <v>1456</v>
      </c>
      <c r="C214" s="177"/>
      <c r="D214" s="177"/>
      <c r="E214" s="114"/>
    </row>
    <row r="215" spans="1:5">
      <c r="A215" s="186">
        <v>2330417</v>
      </c>
      <c r="B215" s="178" t="s">
        <v>1457</v>
      </c>
      <c r="C215" s="177"/>
      <c r="D215" s="177"/>
      <c r="E215" s="114"/>
    </row>
    <row r="216" spans="1:5">
      <c r="A216" s="186">
        <v>2330418</v>
      </c>
      <c r="B216" s="178" t="s">
        <v>1458</v>
      </c>
      <c r="C216" s="177"/>
      <c r="D216" s="177"/>
      <c r="E216" s="114"/>
    </row>
    <row r="217" spans="1:5">
      <c r="A217" s="186">
        <v>2330419</v>
      </c>
      <c r="B217" s="178" t="s">
        <v>1459</v>
      </c>
      <c r="C217" s="177"/>
      <c r="D217" s="177"/>
      <c r="E217" s="114"/>
    </row>
    <row r="218" spans="1:5">
      <c r="A218" s="186">
        <v>2330420</v>
      </c>
      <c r="B218" s="178" t="s">
        <v>1460</v>
      </c>
      <c r="C218" s="177"/>
      <c r="D218" s="177"/>
      <c r="E218" s="114"/>
    </row>
    <row r="219" spans="1:5">
      <c r="A219" s="186">
        <v>2330431</v>
      </c>
      <c r="B219" s="178" t="s">
        <v>1461</v>
      </c>
      <c r="C219" s="177"/>
      <c r="D219" s="177"/>
      <c r="E219" s="114"/>
    </row>
    <row r="220" spans="1:5">
      <c r="A220" s="186">
        <v>2330432</v>
      </c>
      <c r="B220" s="178" t="s">
        <v>1462</v>
      </c>
      <c r="C220" s="177"/>
      <c r="D220" s="177"/>
      <c r="E220" s="114"/>
    </row>
    <row r="221" spans="1:5">
      <c r="A221" s="186">
        <v>2330433</v>
      </c>
      <c r="B221" s="178" t="s">
        <v>1463</v>
      </c>
      <c r="C221" s="177">
        <v>16</v>
      </c>
      <c r="D221" s="177"/>
      <c r="E221" s="114">
        <f>(D221-C221)/C221</f>
        <v>-1</v>
      </c>
    </row>
    <row r="222" spans="1:5">
      <c r="A222" s="186">
        <v>2330498</v>
      </c>
      <c r="B222" s="178" t="s">
        <v>1464</v>
      </c>
      <c r="C222" s="177">
        <v>38</v>
      </c>
      <c r="D222" s="177">
        <v>60</v>
      </c>
      <c r="E222" s="114">
        <f>(D222-C222)/C222</f>
        <v>0.578947368421053</v>
      </c>
    </row>
    <row r="223" spans="1:5">
      <c r="A223" s="186">
        <v>2330499</v>
      </c>
      <c r="B223" s="178" t="s">
        <v>1465</v>
      </c>
      <c r="C223" s="177"/>
      <c r="D223" s="177"/>
      <c r="E223" s="114"/>
    </row>
    <row r="224" spans="1:5">
      <c r="A224" s="190">
        <v>234</v>
      </c>
      <c r="B224" s="191" t="s">
        <v>1466</v>
      </c>
      <c r="C224" s="182"/>
      <c r="D224" s="182"/>
      <c r="E224" s="115"/>
    </row>
    <row r="225" spans="1:5">
      <c r="A225" s="192">
        <v>23401</v>
      </c>
      <c r="B225" s="174" t="s">
        <v>1467</v>
      </c>
      <c r="C225" s="175"/>
      <c r="D225" s="175"/>
      <c r="E225" s="176"/>
    </row>
    <row r="226" spans="1:5">
      <c r="A226" s="186">
        <v>2340101</v>
      </c>
      <c r="B226" s="178" t="s">
        <v>1468</v>
      </c>
      <c r="C226" s="177"/>
      <c r="D226" s="177"/>
      <c r="E226" s="114"/>
    </row>
    <row r="227" spans="1:5">
      <c r="A227" s="186">
        <v>2340102</v>
      </c>
      <c r="B227" s="178" t="s">
        <v>1469</v>
      </c>
      <c r="C227" s="177"/>
      <c r="D227" s="177"/>
      <c r="E227" s="114"/>
    </row>
    <row r="228" spans="1:5">
      <c r="A228" s="186">
        <v>2340103</v>
      </c>
      <c r="B228" s="178" t="s">
        <v>1470</v>
      </c>
      <c r="C228" s="177"/>
      <c r="D228" s="177"/>
      <c r="E228" s="114"/>
    </row>
    <row r="229" spans="1:5">
      <c r="A229" s="186">
        <v>2340104</v>
      </c>
      <c r="B229" s="178" t="s">
        <v>1471</v>
      </c>
      <c r="C229" s="177"/>
      <c r="D229" s="177"/>
      <c r="E229" s="114"/>
    </row>
    <row r="230" spans="1:5">
      <c r="A230" s="186">
        <v>2340105</v>
      </c>
      <c r="B230" s="178" t="s">
        <v>1472</v>
      </c>
      <c r="C230" s="177"/>
      <c r="D230" s="177"/>
      <c r="E230" s="114"/>
    </row>
    <row r="231" spans="1:5">
      <c r="A231" s="186">
        <v>2340106</v>
      </c>
      <c r="B231" s="178" t="s">
        <v>1473</v>
      </c>
      <c r="C231" s="177"/>
      <c r="D231" s="177"/>
      <c r="E231" s="114"/>
    </row>
    <row r="232" spans="1:5">
      <c r="A232" s="186">
        <v>2340107</v>
      </c>
      <c r="B232" s="178" t="s">
        <v>1474</v>
      </c>
      <c r="C232" s="177"/>
      <c r="D232" s="177"/>
      <c r="E232" s="114"/>
    </row>
    <row r="233" spans="1:5">
      <c r="A233" s="186">
        <v>2340108</v>
      </c>
      <c r="B233" s="178" t="s">
        <v>1475</v>
      </c>
      <c r="C233" s="177"/>
      <c r="D233" s="177"/>
      <c r="E233" s="114"/>
    </row>
    <row r="234" spans="1:5">
      <c r="A234" s="186">
        <v>2340109</v>
      </c>
      <c r="B234" s="178" t="s">
        <v>1476</v>
      </c>
      <c r="C234" s="177"/>
      <c r="D234" s="177"/>
      <c r="E234" s="114"/>
    </row>
    <row r="235" spans="1:5">
      <c r="A235" s="186">
        <v>2340110</v>
      </c>
      <c r="B235" s="178" t="s">
        <v>1477</v>
      </c>
      <c r="C235" s="177"/>
      <c r="D235" s="177"/>
      <c r="E235" s="114"/>
    </row>
    <row r="236" spans="1:5">
      <c r="A236" s="186">
        <v>2340111</v>
      </c>
      <c r="B236" s="178" t="s">
        <v>1478</v>
      </c>
      <c r="C236" s="177"/>
      <c r="D236" s="177"/>
      <c r="E236" s="114"/>
    </row>
    <row r="237" spans="1:5">
      <c r="A237" s="186">
        <v>2340199</v>
      </c>
      <c r="B237" s="178" t="s">
        <v>1479</v>
      </c>
      <c r="C237" s="177"/>
      <c r="D237" s="177"/>
      <c r="E237" s="114"/>
    </row>
    <row r="238" spans="1:5">
      <c r="A238" s="192">
        <v>23402</v>
      </c>
      <c r="B238" s="174" t="s">
        <v>1480</v>
      </c>
      <c r="C238" s="175"/>
      <c r="D238" s="175"/>
      <c r="E238" s="176"/>
    </row>
    <row r="239" spans="1:5">
      <c r="A239" s="186">
        <v>2340201</v>
      </c>
      <c r="B239" s="178" t="s">
        <v>856</v>
      </c>
      <c r="C239" s="177"/>
      <c r="D239" s="177"/>
      <c r="E239" s="114"/>
    </row>
    <row r="240" spans="1:5">
      <c r="A240" s="186">
        <v>2340202</v>
      </c>
      <c r="B240" s="178" t="s">
        <v>901</v>
      </c>
      <c r="C240" s="177"/>
      <c r="D240" s="177"/>
      <c r="E240" s="114"/>
    </row>
    <row r="241" spans="1:5">
      <c r="A241" s="186">
        <v>2340203</v>
      </c>
      <c r="B241" s="178" t="s">
        <v>1481</v>
      </c>
      <c r="C241" s="177"/>
      <c r="D241" s="177"/>
      <c r="E241" s="114"/>
    </row>
    <row r="242" spans="1:5">
      <c r="A242" s="186">
        <v>2340204</v>
      </c>
      <c r="B242" s="178" t="s">
        <v>1482</v>
      </c>
      <c r="C242" s="177"/>
      <c r="D242" s="177"/>
      <c r="E242" s="114"/>
    </row>
    <row r="243" spans="1:5">
      <c r="A243" s="186">
        <v>2340205</v>
      </c>
      <c r="B243" s="178" t="s">
        <v>1483</v>
      </c>
      <c r="C243" s="177"/>
      <c r="D243" s="177"/>
      <c r="E243" s="114"/>
    </row>
    <row r="244" spans="1:5">
      <c r="A244" s="186">
        <v>2340299</v>
      </c>
      <c r="B244" s="178" t="s">
        <v>1484</v>
      </c>
      <c r="C244" s="177"/>
      <c r="D244" s="177"/>
      <c r="E244" s="114"/>
    </row>
    <row r="245" spans="1:5">
      <c r="A245" s="186"/>
      <c r="B245" s="181"/>
      <c r="C245" s="177"/>
      <c r="D245" s="177"/>
      <c r="E245" s="114"/>
    </row>
    <row r="246" spans="1:5">
      <c r="A246" s="186"/>
      <c r="B246" s="181"/>
      <c r="C246" s="177"/>
      <c r="D246" s="177"/>
      <c r="E246" s="114"/>
    </row>
    <row r="247" spans="1:5">
      <c r="A247" s="193"/>
      <c r="B247" s="194" t="s">
        <v>1088</v>
      </c>
      <c r="C247" s="195">
        <f>C21+C33+C44+C102+C118+C162+C166+C192+C208+C224</f>
        <v>63147</v>
      </c>
      <c r="D247" s="195">
        <v>23074</v>
      </c>
      <c r="E247" s="196">
        <f>(D247-C247)/C247</f>
        <v>-0.634598634931192</v>
      </c>
    </row>
  </sheetData>
  <autoFilter ref="A4:E247">
    <extLst/>
  </autoFilter>
  <mergeCells count="1">
    <mergeCell ref="A2:E2"/>
  </mergeCells>
  <printOptions horizontalCentered="1"/>
  <pageMargins left="0.468055555555556" right="0.468055555555556" top="0.590277777777778" bottom="0.468055555555556" header="0.310416666666667" footer="0.310416666666667"/>
  <pageSetup paperSize="9" scale="92"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C4" sqref="C4"/>
    </sheetView>
  </sheetViews>
  <sheetFormatPr defaultColWidth="9" defaultRowHeight="14.25" outlineLevelCol="2"/>
  <cols>
    <col min="1" max="1" width="45.75" style="76" customWidth="1"/>
    <col min="2" max="3" width="13.5" style="78" customWidth="1"/>
    <col min="4" max="16371" width="9" style="76"/>
  </cols>
  <sheetData>
    <row r="1" s="76" customFormat="1" spans="1:3">
      <c r="A1" s="80" t="s">
        <v>1489</v>
      </c>
      <c r="B1" s="78"/>
      <c r="C1" s="78"/>
    </row>
    <row r="2" s="77" customFormat="1" ht="58" customHeight="1" spans="1:3">
      <c r="A2" s="81" t="s">
        <v>1490</v>
      </c>
      <c r="B2" s="81"/>
      <c r="C2" s="81"/>
    </row>
    <row r="3" s="76" customFormat="1" ht="13.5" spans="1:3">
      <c r="A3" s="79" t="s">
        <v>2</v>
      </c>
      <c r="B3" s="83"/>
      <c r="C3" s="84" t="s">
        <v>37</v>
      </c>
    </row>
    <row r="4" s="76" customFormat="1" ht="33" customHeight="1" spans="1:3">
      <c r="A4" s="85" t="s">
        <v>1491</v>
      </c>
      <c r="B4" s="85" t="s">
        <v>1185</v>
      </c>
      <c r="C4" s="85" t="s">
        <v>1492</v>
      </c>
    </row>
    <row r="5" s="76" customFormat="1" ht="33" customHeight="1" spans="1:3">
      <c r="A5" s="85" t="s">
        <v>1493</v>
      </c>
      <c r="B5" s="85"/>
      <c r="C5" s="85"/>
    </row>
    <row r="6" s="76" customFormat="1" ht="20.1" customHeight="1" spans="1:3">
      <c r="A6" s="87" t="s">
        <v>1260</v>
      </c>
      <c r="B6" s="88"/>
      <c r="C6" s="88"/>
    </row>
    <row r="7" s="76" customFormat="1" ht="20.1" customHeight="1" spans="1:3">
      <c r="A7" s="87" t="s">
        <v>1261</v>
      </c>
      <c r="B7" s="88"/>
      <c r="C7" s="88"/>
    </row>
    <row r="8" s="76" customFormat="1" ht="20.1" customHeight="1" spans="1:3">
      <c r="A8" s="87" t="s">
        <v>1262</v>
      </c>
      <c r="B8" s="88"/>
      <c r="C8" s="88"/>
    </row>
    <row r="9" s="76" customFormat="1" ht="20.1" customHeight="1" spans="1:3">
      <c r="A9" s="87" t="s">
        <v>1263</v>
      </c>
      <c r="B9" s="88"/>
      <c r="C9" s="88"/>
    </row>
    <row r="10" s="76" customFormat="1" ht="20.1" customHeight="1" spans="1:3">
      <c r="A10" s="87" t="s">
        <v>1264</v>
      </c>
      <c r="B10" s="88"/>
      <c r="C10" s="88"/>
    </row>
    <row r="11" s="76" customFormat="1" ht="20.1" customHeight="1" spans="1:3">
      <c r="A11" s="87" t="s">
        <v>1265</v>
      </c>
      <c r="B11" s="88"/>
      <c r="C11" s="88"/>
    </row>
    <row r="12" s="76" customFormat="1" ht="20.1" customHeight="1" spans="1:3">
      <c r="A12" s="87" t="s">
        <v>1266</v>
      </c>
      <c r="B12" s="88"/>
      <c r="C12" s="88"/>
    </row>
    <row r="13" s="76" customFormat="1" ht="20.1" customHeight="1" spans="1:3">
      <c r="A13" s="87" t="s">
        <v>1267</v>
      </c>
      <c r="B13" s="88"/>
      <c r="C13" s="88"/>
    </row>
    <row r="14" s="76" customFormat="1" ht="20.1" customHeight="1" spans="1:3">
      <c r="A14" s="87" t="s">
        <v>1268</v>
      </c>
      <c r="B14" s="88"/>
      <c r="C14" s="88"/>
    </row>
    <row r="15" s="76" customFormat="1" ht="20.1" customHeight="1" spans="1:3">
      <c r="A15" s="87" t="s">
        <v>1269</v>
      </c>
      <c r="B15" s="88"/>
      <c r="C15" s="88"/>
    </row>
    <row r="16" s="76" customFormat="1" ht="20.1" customHeight="1" spans="1:3">
      <c r="A16" s="87" t="s">
        <v>1270</v>
      </c>
      <c r="B16" s="88"/>
      <c r="C16" s="88"/>
    </row>
    <row r="17" s="76" customFormat="1" ht="20.1" customHeight="1" spans="1:3">
      <c r="A17" s="87" t="s">
        <v>1271</v>
      </c>
      <c r="B17" s="88"/>
      <c r="C17" s="88"/>
    </row>
    <row r="18" s="76" customFormat="1" ht="20.1" customHeight="1" spans="1:3">
      <c r="A18" s="87" t="s">
        <v>1272</v>
      </c>
      <c r="B18" s="88"/>
      <c r="C18" s="88"/>
    </row>
    <row r="19" s="76" customFormat="1" ht="20.1" customHeight="1" spans="1:3">
      <c r="A19" s="87" t="s">
        <v>1273</v>
      </c>
      <c r="B19" s="88"/>
      <c r="C19" s="88"/>
    </row>
    <row r="20" s="76" customFormat="1" ht="20.1" customHeight="1" spans="1:3">
      <c r="A20" s="87" t="s">
        <v>1274</v>
      </c>
      <c r="B20" s="88"/>
      <c r="C20" s="88"/>
    </row>
    <row r="21" s="76" customFormat="1" ht="20.1" customHeight="1" spans="1:3">
      <c r="A21" s="89"/>
      <c r="B21" s="90"/>
      <c r="C21" s="90"/>
    </row>
    <row r="22" s="76" customFormat="1" ht="20.1" customHeight="1" spans="1:3">
      <c r="A22" s="89"/>
      <c r="B22" s="90"/>
      <c r="C22" s="90"/>
    </row>
    <row r="23" s="76" customFormat="1" ht="20.1" customHeight="1" spans="1:3">
      <c r="A23" s="91" t="s">
        <v>69</v>
      </c>
      <c r="B23" s="92"/>
      <c r="C23" s="92"/>
    </row>
    <row r="24" s="76" customFormat="1" ht="20.1" customHeight="1" spans="2:3">
      <c r="B24" s="78"/>
      <c r="C24" s="78"/>
    </row>
    <row r="25" s="76" customFormat="1" ht="20.1" customHeight="1" spans="2:3">
      <c r="B25" s="78"/>
      <c r="C25" s="78"/>
    </row>
    <row r="26" s="76" customFormat="1" ht="20.1" customHeight="1" spans="2:3">
      <c r="B26" s="78"/>
      <c r="C26" s="78"/>
    </row>
    <row r="27" s="76" customFormat="1" ht="20.1" customHeight="1" spans="2:3">
      <c r="B27" s="78"/>
      <c r="C27" s="78"/>
    </row>
  </sheetData>
  <mergeCells count="1">
    <mergeCell ref="A2:C2"/>
  </mergeCells>
  <printOptions horizontalCentered="1"/>
  <pageMargins left="0.708333333333333" right="0.708333333333333" top="0.156944444444444" bottom="0.354166666666667" header="0.314583333333333" footer="0.314583333333333"/>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D6" sqref="D6"/>
    </sheetView>
  </sheetViews>
  <sheetFormatPr defaultColWidth="9" defaultRowHeight="14.25" outlineLevelRow="5"/>
  <cols>
    <col min="1" max="1" width="119.625" style="70" customWidth="1"/>
    <col min="2" max="16381" width="9" style="70"/>
  </cols>
  <sheetData>
    <row r="1" ht="36.75" customHeight="1" spans="1:1">
      <c r="A1" s="71" t="s">
        <v>2</v>
      </c>
    </row>
    <row r="2" ht="52.5" customHeight="1" spans="1:1">
      <c r="A2" s="72"/>
    </row>
    <row r="3" ht="178.5" customHeight="1" spans="1:1">
      <c r="A3" s="73" t="s">
        <v>1494</v>
      </c>
    </row>
    <row r="4" ht="51.75" customHeight="1" spans="1:1">
      <c r="A4" s="74" t="s">
        <v>2</v>
      </c>
    </row>
    <row r="5" ht="33" customHeight="1" spans="1:1">
      <c r="A5" s="75"/>
    </row>
    <row r="6" ht="42" customHeight="1" spans="1:1">
      <c r="A6" s="75"/>
    </row>
  </sheetData>
  <printOptions horizontalCentered="1"/>
  <pageMargins left="0.75" right="0.75" top="0.98" bottom="0.98" header="0.51" footer="0.51"/>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N18"/>
  <sheetViews>
    <sheetView workbookViewId="0">
      <selection activeCell="B5" sqref="B5:D5"/>
    </sheetView>
  </sheetViews>
  <sheetFormatPr defaultColWidth="7.75" defaultRowHeight="13.5"/>
  <cols>
    <col min="1" max="1" width="33.75" style="135" customWidth="1"/>
    <col min="2" max="2" width="8.25" style="135" customWidth="1"/>
    <col min="3" max="3" width="9.25" style="135" customWidth="1"/>
    <col min="4" max="4" width="8" style="135" customWidth="1"/>
    <col min="5" max="7" width="9.25" style="135" customWidth="1"/>
    <col min="8" max="8" width="33.75" style="135" customWidth="1"/>
    <col min="9" max="10" width="8.75" style="135" customWidth="1"/>
    <col min="11" max="11" width="7.375" style="135" customWidth="1"/>
    <col min="12" max="13" width="8.75" style="135" customWidth="1"/>
    <col min="14" max="14" width="7.125" style="135" customWidth="1"/>
    <col min="15" max="16384" width="7.75" style="135"/>
  </cols>
  <sheetData>
    <row r="1" ht="14.25" spans="1:1">
      <c r="A1" s="136" t="s">
        <v>1495</v>
      </c>
    </row>
    <row r="2" s="133" customFormat="1" ht="30" customHeight="1" spans="1:14">
      <c r="A2" s="137" t="s">
        <v>1496</v>
      </c>
      <c r="B2" s="137"/>
      <c r="C2" s="137"/>
      <c r="D2" s="137"/>
      <c r="E2" s="137"/>
      <c r="F2" s="137"/>
      <c r="G2" s="137"/>
      <c r="H2" s="137"/>
      <c r="I2" s="137"/>
      <c r="J2" s="137"/>
      <c r="K2" s="137"/>
      <c r="L2" s="137"/>
      <c r="M2" s="137"/>
      <c r="N2" s="137"/>
    </row>
    <row r="3" ht="21" customHeight="1" spans="1:14">
      <c r="A3" s="138" t="s">
        <v>37</v>
      </c>
      <c r="B3" s="138"/>
      <c r="C3" s="138"/>
      <c r="D3" s="138"/>
      <c r="E3" s="138"/>
      <c r="F3" s="138"/>
      <c r="G3" s="138"/>
      <c r="H3" s="138"/>
      <c r="I3" s="138"/>
      <c r="J3" s="138"/>
      <c r="K3" s="138"/>
      <c r="L3" s="138"/>
      <c r="M3" s="138"/>
      <c r="N3" s="138"/>
    </row>
    <row r="4" ht="20.65" customHeight="1" spans="1:14">
      <c r="A4" s="139" t="s">
        <v>1497</v>
      </c>
      <c r="B4" s="140"/>
      <c r="C4" s="140"/>
      <c r="D4" s="140"/>
      <c r="E4" s="140"/>
      <c r="F4" s="140"/>
      <c r="G4" s="140"/>
      <c r="H4" s="139" t="s">
        <v>1498</v>
      </c>
      <c r="I4" s="140"/>
      <c r="J4" s="140"/>
      <c r="K4" s="140"/>
      <c r="L4" s="140"/>
      <c r="M4" s="140"/>
      <c r="N4" s="140"/>
    </row>
    <row r="5" ht="20.65" customHeight="1" spans="1:14">
      <c r="A5" s="139" t="s">
        <v>1499</v>
      </c>
      <c r="B5" s="139" t="s">
        <v>1500</v>
      </c>
      <c r="C5" s="140"/>
      <c r="D5" s="140"/>
      <c r="E5" s="139" t="s">
        <v>74</v>
      </c>
      <c r="F5" s="140"/>
      <c r="G5" s="140"/>
      <c r="H5" s="139" t="s">
        <v>1499</v>
      </c>
      <c r="I5" s="139" t="s">
        <v>1501</v>
      </c>
      <c r="J5" s="140"/>
      <c r="K5" s="140"/>
      <c r="L5" s="139" t="s">
        <v>1502</v>
      </c>
      <c r="M5" s="140"/>
      <c r="N5" s="140"/>
    </row>
    <row r="6" s="134" customFormat="1" ht="42.4" customHeight="1" spans="1:14">
      <c r="A6" s="141"/>
      <c r="B6" s="142" t="s">
        <v>1185</v>
      </c>
      <c r="C6" s="142" t="s">
        <v>1503</v>
      </c>
      <c r="D6" s="142" t="s">
        <v>1504</v>
      </c>
      <c r="E6" s="142" t="s">
        <v>1185</v>
      </c>
      <c r="F6" s="142" t="s">
        <v>1503</v>
      </c>
      <c r="G6" s="142" t="s">
        <v>1504</v>
      </c>
      <c r="H6" s="141"/>
      <c r="I6" s="142" t="s">
        <v>1185</v>
      </c>
      <c r="J6" s="142" t="s">
        <v>1503</v>
      </c>
      <c r="K6" s="142" t="s">
        <v>1504</v>
      </c>
      <c r="L6" s="142" t="s">
        <v>1185</v>
      </c>
      <c r="M6" s="142" t="s">
        <v>1503</v>
      </c>
      <c r="N6" s="142" t="s">
        <v>1504</v>
      </c>
    </row>
    <row r="7" ht="20.65" customHeight="1" spans="1:14">
      <c r="A7" s="126" t="s">
        <v>1505</v>
      </c>
      <c r="B7" s="156"/>
      <c r="C7" s="109"/>
      <c r="D7" s="109"/>
      <c r="E7" s="109">
        <v>500</v>
      </c>
      <c r="F7" s="109">
        <v>500</v>
      </c>
      <c r="G7" s="109"/>
      <c r="H7" s="126" t="s">
        <v>1506</v>
      </c>
      <c r="I7" s="156"/>
      <c r="J7" s="109">
        <v>2</v>
      </c>
      <c r="K7" s="109"/>
      <c r="L7" s="109">
        <v>1</v>
      </c>
      <c r="M7" s="109">
        <v>1</v>
      </c>
      <c r="N7" s="109"/>
    </row>
    <row r="8" ht="20.65" customHeight="1" spans="1:14">
      <c r="A8" s="126" t="s">
        <v>1507</v>
      </c>
      <c r="B8" s="156"/>
      <c r="C8" s="109"/>
      <c r="D8" s="109"/>
      <c r="E8" s="109">
        <v>40</v>
      </c>
      <c r="F8" s="109">
        <v>40</v>
      </c>
      <c r="G8" s="109"/>
      <c r="H8" s="126" t="s">
        <v>1508</v>
      </c>
      <c r="I8" s="156"/>
      <c r="J8" s="109"/>
      <c r="K8" s="109"/>
      <c r="L8" s="109">
        <v>500</v>
      </c>
      <c r="M8" s="109">
        <v>500</v>
      </c>
      <c r="N8" s="109"/>
    </row>
    <row r="9" ht="20.65" customHeight="1" spans="1:14">
      <c r="A9" s="126" t="s">
        <v>1509</v>
      </c>
      <c r="B9" s="156"/>
      <c r="C9" s="109"/>
      <c r="D9" s="109"/>
      <c r="E9" s="109">
        <v>0</v>
      </c>
      <c r="F9" s="109"/>
      <c r="G9" s="109"/>
      <c r="H9" s="126" t="s">
        <v>1510</v>
      </c>
      <c r="I9" s="156"/>
      <c r="J9" s="109"/>
      <c r="K9" s="109"/>
      <c r="L9" s="109">
        <v>0</v>
      </c>
      <c r="M9" s="109"/>
      <c r="N9" s="109"/>
    </row>
    <row r="10" ht="20.65" customHeight="1" spans="1:14">
      <c r="A10" s="126" t="s">
        <v>1511</v>
      </c>
      <c r="B10" s="156"/>
      <c r="C10" s="109"/>
      <c r="D10" s="109"/>
      <c r="E10" s="109">
        <v>0</v>
      </c>
      <c r="F10" s="109"/>
      <c r="G10" s="109"/>
      <c r="H10" s="126" t="s">
        <v>1512</v>
      </c>
      <c r="I10" s="156"/>
      <c r="J10" s="109"/>
      <c r="K10" s="109"/>
      <c r="L10" s="109">
        <v>0</v>
      </c>
      <c r="M10" s="109"/>
      <c r="N10" s="109"/>
    </row>
    <row r="11" ht="20.65" customHeight="1" spans="1:14">
      <c r="A11" s="126" t="s">
        <v>1513</v>
      </c>
      <c r="B11" s="156"/>
      <c r="C11" s="109"/>
      <c r="D11" s="109"/>
      <c r="E11" s="109">
        <v>0</v>
      </c>
      <c r="F11" s="109"/>
      <c r="G11" s="109"/>
      <c r="H11" s="126"/>
      <c r="I11" s="157"/>
      <c r="J11" s="109"/>
      <c r="K11" s="109"/>
      <c r="L11" s="109"/>
      <c r="M11" s="109"/>
      <c r="N11" s="109"/>
    </row>
    <row r="12" ht="20.65" customHeight="1" spans="1:14">
      <c r="A12" s="126"/>
      <c r="B12" s="157"/>
      <c r="C12" s="109"/>
      <c r="D12" s="109"/>
      <c r="E12" s="109"/>
      <c r="F12" s="109"/>
      <c r="G12" s="109"/>
      <c r="H12" s="126"/>
      <c r="I12" s="157"/>
      <c r="J12" s="109"/>
      <c r="K12" s="109"/>
      <c r="L12" s="109"/>
      <c r="M12" s="109"/>
      <c r="N12" s="109"/>
    </row>
    <row r="13" ht="20.65" customHeight="1" spans="1:14">
      <c r="A13" s="143" t="s">
        <v>1514</v>
      </c>
      <c r="B13" s="158"/>
      <c r="C13" s="112">
        <v>0</v>
      </c>
      <c r="D13" s="112">
        <v>0</v>
      </c>
      <c r="E13" s="112">
        <v>540</v>
      </c>
      <c r="F13" s="112">
        <v>540</v>
      </c>
      <c r="G13" s="112"/>
      <c r="H13" s="143" t="s">
        <v>1515</v>
      </c>
      <c r="I13" s="158"/>
      <c r="J13" s="112">
        <v>2</v>
      </c>
      <c r="K13" s="112"/>
      <c r="L13" s="112">
        <v>501</v>
      </c>
      <c r="M13" s="112">
        <v>501</v>
      </c>
      <c r="N13" s="112"/>
    </row>
    <row r="14" ht="20.65" customHeight="1" spans="1:14">
      <c r="A14" s="126" t="s">
        <v>1516</v>
      </c>
      <c r="B14" s="109">
        <v>2</v>
      </c>
      <c r="C14" s="109">
        <v>2</v>
      </c>
      <c r="D14" s="109"/>
      <c r="E14" s="109">
        <v>1</v>
      </c>
      <c r="F14" s="109">
        <v>1</v>
      </c>
      <c r="G14" s="109"/>
      <c r="H14" s="126" t="s">
        <v>1517</v>
      </c>
      <c r="I14" s="156"/>
      <c r="J14" s="109"/>
      <c r="K14" s="109"/>
      <c r="L14" s="109">
        <v>0</v>
      </c>
      <c r="M14" s="109"/>
      <c r="N14" s="109"/>
    </row>
    <row r="15" ht="20.65" customHeight="1" spans="1:14">
      <c r="A15" s="126" t="s">
        <v>1518</v>
      </c>
      <c r="B15" s="156"/>
      <c r="C15" s="109"/>
      <c r="D15" s="109"/>
      <c r="E15" s="109">
        <v>0</v>
      </c>
      <c r="F15" s="109"/>
      <c r="G15" s="109"/>
      <c r="H15" s="126" t="s">
        <v>1519</v>
      </c>
      <c r="I15" s="156"/>
      <c r="J15" s="109"/>
      <c r="K15" s="109"/>
      <c r="L15" s="109">
        <v>0</v>
      </c>
      <c r="M15" s="109"/>
      <c r="N15" s="109"/>
    </row>
    <row r="16" ht="20.65" customHeight="1" spans="1:14">
      <c r="A16" s="126" t="s">
        <v>1520</v>
      </c>
      <c r="B16" s="156"/>
      <c r="C16" s="109"/>
      <c r="D16" s="109"/>
      <c r="E16" s="109">
        <v>0</v>
      </c>
      <c r="F16" s="109"/>
      <c r="G16" s="109"/>
      <c r="H16" s="126" t="s">
        <v>1521</v>
      </c>
      <c r="I16" s="156"/>
      <c r="J16" s="109"/>
      <c r="K16" s="109"/>
      <c r="L16" s="109">
        <v>40</v>
      </c>
      <c r="M16" s="109">
        <v>40</v>
      </c>
      <c r="N16" s="109"/>
    </row>
    <row r="17" ht="20.65" customHeight="1" spans="1:14">
      <c r="A17" s="144"/>
      <c r="B17" s="157"/>
      <c r="C17" s="109"/>
      <c r="D17" s="109"/>
      <c r="E17" s="109"/>
      <c r="F17" s="109"/>
      <c r="G17" s="109"/>
      <c r="H17" s="126" t="s">
        <v>1522</v>
      </c>
      <c r="I17" s="156"/>
      <c r="J17" s="109"/>
      <c r="K17" s="109"/>
      <c r="L17" s="109">
        <v>0</v>
      </c>
      <c r="M17" s="109"/>
      <c r="N17" s="109"/>
    </row>
    <row r="18" ht="20.65" customHeight="1" spans="1:14">
      <c r="A18" s="143" t="s">
        <v>1523</v>
      </c>
      <c r="B18" s="112">
        <v>2</v>
      </c>
      <c r="C18" s="112">
        <v>2</v>
      </c>
      <c r="D18" s="112"/>
      <c r="E18" s="112">
        <v>541</v>
      </c>
      <c r="F18" s="112">
        <v>541</v>
      </c>
      <c r="G18" s="112"/>
      <c r="H18" s="143" t="s">
        <v>1524</v>
      </c>
      <c r="I18" s="158"/>
      <c r="J18" s="112">
        <v>2</v>
      </c>
      <c r="K18" s="112"/>
      <c r="L18" s="112">
        <v>541</v>
      </c>
      <c r="M18" s="112">
        <v>541</v>
      </c>
      <c r="N18" s="112"/>
    </row>
  </sheetData>
  <mergeCells count="10">
    <mergeCell ref="A2:N2"/>
    <mergeCell ref="A3:N3"/>
    <mergeCell ref="A4:G4"/>
    <mergeCell ref="H4:N4"/>
    <mergeCell ref="B5:D5"/>
    <mergeCell ref="E5:G5"/>
    <mergeCell ref="I5:K5"/>
    <mergeCell ref="L5:N5"/>
    <mergeCell ref="A5:A6"/>
    <mergeCell ref="H5:H6"/>
  </mergeCells>
  <pageMargins left="0.314583333333333" right="0.236111111111111" top="0.826388888888889" bottom="1" header="0.5" footer="0.5"/>
  <pageSetup paperSize="9" scale="78"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M12" sqref="M12"/>
    </sheetView>
  </sheetViews>
  <sheetFormatPr defaultColWidth="7.775" defaultRowHeight="14.25"/>
  <cols>
    <col min="1" max="1" width="12.375" style="1" customWidth="1"/>
    <col min="2" max="2" width="32.5" style="118" customWidth="1"/>
    <col min="3" max="8" width="7.625" style="120" customWidth="1"/>
    <col min="9" max="9" width="8.625" style="118" customWidth="1"/>
    <col min="10" max="16384" width="7.775" style="1"/>
  </cols>
  <sheetData>
    <row r="1" spans="1:1">
      <c r="A1" s="154" t="s">
        <v>1525</v>
      </c>
    </row>
    <row r="2" s="117" customFormat="1" ht="30" customHeight="1" spans="1:8">
      <c r="A2" s="98" t="s">
        <v>1526</v>
      </c>
      <c r="B2" s="98"/>
      <c r="C2" s="98"/>
      <c r="D2" s="98"/>
      <c r="E2" s="98"/>
      <c r="F2" s="98"/>
      <c r="G2" s="98"/>
      <c r="H2" s="98"/>
    </row>
    <row r="3" ht="21" customHeight="1" spans="2:8">
      <c r="B3" s="100" t="s">
        <v>37</v>
      </c>
      <c r="C3" s="124"/>
      <c r="D3" s="124"/>
      <c r="E3" s="124"/>
      <c r="F3" s="124"/>
      <c r="G3" s="124"/>
      <c r="H3" s="124"/>
    </row>
    <row r="4" ht="20.6" customHeight="1" spans="1:9">
      <c r="A4" s="102" t="s">
        <v>72</v>
      </c>
      <c r="B4" s="102" t="s">
        <v>1499</v>
      </c>
      <c r="C4" s="125" t="s">
        <v>1500</v>
      </c>
      <c r="D4" s="155"/>
      <c r="E4" s="155"/>
      <c r="F4" s="103" t="s">
        <v>74</v>
      </c>
      <c r="G4" s="104"/>
      <c r="H4" s="104"/>
      <c r="I4" s="113" t="s">
        <v>1527</v>
      </c>
    </row>
    <row r="5" s="153" customFormat="1" ht="42.35" customHeight="1" spans="1:9">
      <c r="A5" s="105"/>
      <c r="B5" s="105"/>
      <c r="C5" s="106" t="s">
        <v>1185</v>
      </c>
      <c r="D5" s="106" t="s">
        <v>1528</v>
      </c>
      <c r="E5" s="106" t="s">
        <v>1529</v>
      </c>
      <c r="F5" s="106" t="s">
        <v>1185</v>
      </c>
      <c r="G5" s="106" t="s">
        <v>1528</v>
      </c>
      <c r="H5" s="106" t="s">
        <v>1529</v>
      </c>
      <c r="I5" s="105"/>
    </row>
    <row r="6" ht="20.6" customHeight="1" spans="1:9">
      <c r="A6" s="126" t="s">
        <v>1530</v>
      </c>
      <c r="B6" s="126" t="s">
        <v>1505</v>
      </c>
      <c r="C6" s="109"/>
      <c r="D6" s="109"/>
      <c r="E6" s="109"/>
      <c r="F6" s="109">
        <f>SUM(G6:H6)</f>
        <v>500</v>
      </c>
      <c r="G6" s="109">
        <v>500</v>
      </c>
      <c r="H6" s="109"/>
      <c r="I6" s="114">
        <f>(H6-G6)/G6</f>
        <v>-1</v>
      </c>
    </row>
    <row r="7" ht="20.6" customHeight="1" spans="1:9">
      <c r="A7" s="127" t="s">
        <v>1531</v>
      </c>
      <c r="B7" s="127" t="s">
        <v>1532</v>
      </c>
      <c r="C7" s="109">
        <v>0</v>
      </c>
      <c r="D7" s="109"/>
      <c r="E7" s="109"/>
      <c r="F7" s="109">
        <v>500</v>
      </c>
      <c r="G7" s="109">
        <v>500</v>
      </c>
      <c r="H7" s="109"/>
      <c r="I7" s="114">
        <f>(H7-G7)/G7</f>
        <v>-1</v>
      </c>
    </row>
    <row r="8" ht="20.6" customHeight="1" spans="1:9">
      <c r="A8" s="126" t="s">
        <v>1533</v>
      </c>
      <c r="B8" s="126" t="s">
        <v>1507</v>
      </c>
      <c r="C8" s="109"/>
      <c r="D8" s="109"/>
      <c r="E8" s="109"/>
      <c r="F8" s="109">
        <f>SUM(G8:H8)</f>
        <v>40</v>
      </c>
      <c r="G8" s="109">
        <v>40</v>
      </c>
      <c r="H8" s="109"/>
      <c r="I8" s="114">
        <f>(H8-G8)/G8</f>
        <v>-1</v>
      </c>
    </row>
    <row r="9" ht="20.6" customHeight="1" spans="1:9">
      <c r="A9" s="127" t="s">
        <v>1534</v>
      </c>
      <c r="B9" s="127" t="s">
        <v>1535</v>
      </c>
      <c r="C9" s="109"/>
      <c r="D9" s="109"/>
      <c r="E9" s="109"/>
      <c r="F9" s="109">
        <v>40</v>
      </c>
      <c r="G9" s="109">
        <v>40</v>
      </c>
      <c r="H9" s="109"/>
      <c r="I9" s="114">
        <f>(H9-G9)/G9</f>
        <v>-1</v>
      </c>
    </row>
    <row r="10" ht="20.6" customHeight="1" spans="1:9">
      <c r="A10" s="126" t="s">
        <v>1536</v>
      </c>
      <c r="B10" s="126" t="s">
        <v>1509</v>
      </c>
      <c r="C10" s="109">
        <f t="shared" ref="C7:C17" si="0">SUM(D10:E10)</f>
        <v>0</v>
      </c>
      <c r="D10" s="109"/>
      <c r="E10" s="109"/>
      <c r="F10" s="109">
        <f>SUM(G10:H10)</f>
        <v>0</v>
      </c>
      <c r="G10" s="109"/>
      <c r="H10" s="109"/>
      <c r="I10" s="114"/>
    </row>
    <row r="11" ht="20.6" customHeight="1" spans="1:9">
      <c r="A11" s="127" t="s">
        <v>1537</v>
      </c>
      <c r="B11" s="127" t="s">
        <v>1537</v>
      </c>
      <c r="C11" s="109">
        <f t="shared" si="0"/>
        <v>0</v>
      </c>
      <c r="D11" s="109"/>
      <c r="E11" s="109"/>
      <c r="F11" s="109"/>
      <c r="G11" s="109"/>
      <c r="H11" s="109"/>
      <c r="I11" s="114"/>
    </row>
    <row r="12" ht="20.6" customHeight="1" spans="1:9">
      <c r="A12" s="126" t="s">
        <v>1538</v>
      </c>
      <c r="B12" s="126" t="s">
        <v>1511</v>
      </c>
      <c r="C12" s="109">
        <f t="shared" si="0"/>
        <v>0</v>
      </c>
      <c r="D12" s="109"/>
      <c r="E12" s="109"/>
      <c r="F12" s="109">
        <f>SUM(G12:H12)</f>
        <v>0</v>
      </c>
      <c r="G12" s="109"/>
      <c r="H12" s="109"/>
      <c r="I12" s="114"/>
    </row>
    <row r="13" ht="20.6" customHeight="1" spans="1:9">
      <c r="A13" s="127" t="s">
        <v>1537</v>
      </c>
      <c r="B13" s="127" t="s">
        <v>1537</v>
      </c>
      <c r="C13" s="109">
        <f t="shared" si="0"/>
        <v>0</v>
      </c>
      <c r="D13" s="109"/>
      <c r="E13" s="109"/>
      <c r="F13" s="109"/>
      <c r="G13" s="109"/>
      <c r="H13" s="109"/>
      <c r="I13" s="114"/>
    </row>
    <row r="14" ht="20.6" customHeight="1" spans="1:9">
      <c r="A14" s="126" t="s">
        <v>1539</v>
      </c>
      <c r="B14" s="126" t="s">
        <v>1513</v>
      </c>
      <c r="C14" s="109">
        <f t="shared" si="0"/>
        <v>0</v>
      </c>
      <c r="D14" s="109"/>
      <c r="E14" s="109"/>
      <c r="F14" s="109">
        <f>SUM(G14:H14)</f>
        <v>0</v>
      </c>
      <c r="G14" s="109"/>
      <c r="H14" s="109"/>
      <c r="I14" s="114"/>
    </row>
    <row r="15" ht="20.6" customHeight="1" spans="1:9">
      <c r="A15" s="128"/>
      <c r="B15" s="108"/>
      <c r="C15" s="109">
        <f t="shared" si="0"/>
        <v>0</v>
      </c>
      <c r="D15" s="109"/>
      <c r="E15" s="109"/>
      <c r="F15" s="109"/>
      <c r="G15" s="109"/>
      <c r="H15" s="109"/>
      <c r="I15" s="114"/>
    </row>
    <row r="16" ht="20.6" customHeight="1" spans="1:9">
      <c r="A16" s="126">
        <v>1100804</v>
      </c>
      <c r="B16" s="126" t="s">
        <v>1540</v>
      </c>
      <c r="C16" s="109">
        <f t="shared" si="0"/>
        <v>0</v>
      </c>
      <c r="D16" s="109"/>
      <c r="E16" s="109"/>
      <c r="F16" s="109">
        <f>SUM(G16:H16)</f>
        <v>0</v>
      </c>
      <c r="G16" s="109"/>
      <c r="H16" s="109"/>
      <c r="I16" s="114"/>
    </row>
    <row r="17" ht="20.6" customHeight="1" spans="1:9">
      <c r="A17" s="128"/>
      <c r="B17" s="108"/>
      <c r="C17" s="109">
        <f t="shared" si="0"/>
        <v>0</v>
      </c>
      <c r="D17" s="109"/>
      <c r="E17" s="109"/>
      <c r="F17" s="109"/>
      <c r="G17" s="109"/>
      <c r="H17" s="109"/>
      <c r="I17" s="114"/>
    </row>
    <row r="18" s="119" customFormat="1" ht="20.6" customHeight="1" spans="1:9">
      <c r="A18" s="129" t="s">
        <v>1514</v>
      </c>
      <c r="B18" s="130"/>
      <c r="C18" s="131"/>
      <c r="D18" s="131"/>
      <c r="E18" s="131"/>
      <c r="F18" s="131">
        <v>540</v>
      </c>
      <c r="G18" s="131">
        <v>540</v>
      </c>
      <c r="H18" s="131"/>
      <c r="I18" s="115">
        <f>(H18-G18)/G18</f>
        <v>-1</v>
      </c>
    </row>
  </sheetData>
  <mergeCells count="8">
    <mergeCell ref="A2:H2"/>
    <mergeCell ref="B3:H3"/>
    <mergeCell ref="C4:E4"/>
    <mergeCell ref="F4:H4"/>
    <mergeCell ref="A18:B18"/>
    <mergeCell ref="A4:A5"/>
    <mergeCell ref="B4:B5"/>
    <mergeCell ref="I4:I5"/>
  </mergeCells>
  <printOptions horizontalCentered="1"/>
  <pageMargins left="0.751388888888889" right="0.751388888888889" top="0.511805555555556" bottom="0.511805555555556" header="0.5" footer="0.5"/>
  <pageSetup paperSize="9"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F14" sqref="F14"/>
    </sheetView>
  </sheetViews>
  <sheetFormatPr defaultColWidth="7.775" defaultRowHeight="14.25"/>
  <cols>
    <col min="1" max="1" width="10.125" style="95" customWidth="1"/>
    <col min="2" max="2" width="33.6916666666667" style="95" customWidth="1"/>
    <col min="3" max="11" width="7.625" style="96" customWidth="1"/>
  </cols>
  <sheetData>
    <row r="1" spans="1:1">
      <c r="A1" s="97" t="s">
        <v>1541</v>
      </c>
    </row>
    <row r="2" s="93" customFormat="1" ht="30" customHeight="1" spans="1:11">
      <c r="A2" s="98" t="s">
        <v>1542</v>
      </c>
      <c r="B2" s="98"/>
      <c r="C2" s="98"/>
      <c r="D2" s="98"/>
      <c r="E2" s="98"/>
      <c r="F2" s="98"/>
      <c r="G2" s="98"/>
      <c r="H2" s="98"/>
      <c r="I2" s="98"/>
      <c r="J2" s="98"/>
      <c r="K2" s="98"/>
    </row>
    <row r="3" ht="21" customHeight="1" spans="1:11">
      <c r="A3" s="99"/>
      <c r="B3" s="100"/>
      <c r="C3" s="101"/>
      <c r="D3" s="101"/>
      <c r="E3" s="101"/>
      <c r="F3" s="101"/>
      <c r="G3" s="101"/>
      <c r="H3" s="101"/>
      <c r="I3" s="101"/>
      <c r="J3" s="101"/>
      <c r="K3" s="101"/>
    </row>
    <row r="4" ht="20.6" customHeight="1" spans="1:11">
      <c r="A4" s="102" t="s">
        <v>72</v>
      </c>
      <c r="B4" s="102" t="s">
        <v>1499</v>
      </c>
      <c r="C4" s="146" t="s">
        <v>74</v>
      </c>
      <c r="D4" s="147"/>
      <c r="E4" s="147"/>
      <c r="F4" s="147"/>
      <c r="G4" s="147"/>
      <c r="H4" s="147"/>
      <c r="I4" s="147"/>
      <c r="J4" s="147"/>
      <c r="K4" s="149"/>
    </row>
    <row r="5" customFormat="1" ht="20.6" customHeight="1" spans="1:11">
      <c r="A5" s="102"/>
      <c r="B5" s="102"/>
      <c r="C5" s="148" t="s">
        <v>1185</v>
      </c>
      <c r="D5" s="146" t="s">
        <v>1543</v>
      </c>
      <c r="E5" s="149"/>
      <c r="F5" s="146" t="s">
        <v>1544</v>
      </c>
      <c r="G5" s="149"/>
      <c r="H5" s="147" t="s">
        <v>1545</v>
      </c>
      <c r="I5" s="147"/>
      <c r="J5" s="146" t="s">
        <v>1108</v>
      </c>
      <c r="K5" s="149"/>
    </row>
    <row r="6" s="94" customFormat="1" ht="42.35" customHeight="1" spans="1:11">
      <c r="A6" s="105"/>
      <c r="B6" s="105"/>
      <c r="C6" s="150"/>
      <c r="D6" s="106" t="s">
        <v>1528</v>
      </c>
      <c r="E6" s="106" t="s">
        <v>1529</v>
      </c>
      <c r="F6" s="106" t="s">
        <v>1528</v>
      </c>
      <c r="G6" s="106" t="s">
        <v>1529</v>
      </c>
      <c r="H6" s="106" t="s">
        <v>1528</v>
      </c>
      <c r="I6" s="106" t="s">
        <v>1529</v>
      </c>
      <c r="J6" s="106" t="s">
        <v>1528</v>
      </c>
      <c r="K6" s="106" t="s">
        <v>1529</v>
      </c>
    </row>
    <row r="7" s="95" customFormat="1" ht="20.6" customHeight="1" spans="1:11">
      <c r="A7" s="107">
        <v>223</v>
      </c>
      <c r="B7" s="108" t="s">
        <v>1546</v>
      </c>
      <c r="C7" s="109">
        <v>117.82</v>
      </c>
      <c r="D7" s="109">
        <v>500</v>
      </c>
      <c r="E7" s="109"/>
      <c r="F7" s="109"/>
      <c r="G7" s="109"/>
      <c r="H7" s="109"/>
      <c r="I7" s="109"/>
      <c r="J7" s="109">
        <v>500</v>
      </c>
      <c r="K7" s="109"/>
    </row>
    <row r="8" ht="20.6" customHeight="1" spans="1:11">
      <c r="A8" s="107">
        <v>22301</v>
      </c>
      <c r="B8" s="108" t="s">
        <v>1506</v>
      </c>
      <c r="C8" s="109">
        <f>SUM(D8:E8)</f>
        <v>0</v>
      </c>
      <c r="D8" s="109"/>
      <c r="E8" s="109"/>
      <c r="F8" s="109"/>
      <c r="G8" s="109"/>
      <c r="H8" s="109"/>
      <c r="I8" s="109"/>
      <c r="J8" s="109"/>
      <c r="K8" s="109"/>
    </row>
    <row r="9" ht="20.6" customHeight="1" spans="1:11">
      <c r="A9" s="107"/>
      <c r="B9" s="108"/>
      <c r="C9" s="109"/>
      <c r="D9" s="109"/>
      <c r="E9" s="109"/>
      <c r="F9" s="109"/>
      <c r="G9" s="109"/>
      <c r="H9" s="109"/>
      <c r="I9" s="109"/>
      <c r="J9" s="109"/>
      <c r="K9" s="109"/>
    </row>
    <row r="10" ht="20.6" customHeight="1" spans="1:11">
      <c r="A10" s="107">
        <v>22302</v>
      </c>
      <c r="B10" s="108" t="s">
        <v>1508</v>
      </c>
      <c r="C10" s="109">
        <f>SUM(D10:E10)</f>
        <v>500</v>
      </c>
      <c r="D10" s="109">
        <v>500</v>
      </c>
      <c r="E10" s="109"/>
      <c r="F10" s="109"/>
      <c r="G10" s="109"/>
      <c r="H10" s="109"/>
      <c r="I10" s="109"/>
      <c r="J10" s="109">
        <v>500</v>
      </c>
      <c r="K10" s="109"/>
    </row>
    <row r="11" ht="20.6" customHeight="1" spans="1:11">
      <c r="A11" s="151" t="s">
        <v>1547</v>
      </c>
      <c r="B11" s="152" t="s">
        <v>1548</v>
      </c>
      <c r="C11" s="109">
        <v>400</v>
      </c>
      <c r="D11" s="109">
        <v>500</v>
      </c>
      <c r="E11" s="109"/>
      <c r="F11" s="109"/>
      <c r="G11" s="109"/>
      <c r="H11" s="109"/>
      <c r="I11" s="109"/>
      <c r="J11" s="109">
        <v>500</v>
      </c>
      <c r="K11" s="109"/>
    </row>
    <row r="12" ht="20.6" customHeight="1" spans="1:11">
      <c r="A12" s="107">
        <v>22303</v>
      </c>
      <c r="B12" s="108" t="s">
        <v>1510</v>
      </c>
      <c r="C12" s="109">
        <f>SUM(D12:E12)</f>
        <v>0</v>
      </c>
      <c r="D12" s="109"/>
      <c r="E12" s="109"/>
      <c r="F12" s="109"/>
      <c r="G12" s="109"/>
      <c r="H12" s="109"/>
      <c r="I12" s="109"/>
      <c r="J12" s="109"/>
      <c r="K12" s="109"/>
    </row>
    <row r="13" ht="20.6" customHeight="1" spans="1:11">
      <c r="A13" s="107"/>
      <c r="B13" s="108"/>
      <c r="C13" s="109"/>
      <c r="D13" s="109"/>
      <c r="E13" s="109"/>
      <c r="F13" s="109"/>
      <c r="G13" s="109"/>
      <c r="H13" s="109"/>
      <c r="I13" s="109"/>
      <c r="J13" s="109"/>
      <c r="K13" s="109"/>
    </row>
    <row r="14" ht="20.6" customHeight="1" spans="1:11">
      <c r="A14" s="107">
        <v>22399</v>
      </c>
      <c r="B14" s="108" t="s">
        <v>1512</v>
      </c>
      <c r="C14" s="109">
        <f>SUM(D14:E14)</f>
        <v>0</v>
      </c>
      <c r="D14" s="109"/>
      <c r="E14" s="109"/>
      <c r="F14" s="109"/>
      <c r="G14" s="109"/>
      <c r="H14" s="109"/>
      <c r="I14" s="109"/>
      <c r="J14" s="109"/>
      <c r="K14" s="109"/>
    </row>
    <row r="15" ht="20.6" customHeight="1" spans="1:11">
      <c r="A15" s="107"/>
      <c r="B15" s="108"/>
      <c r="C15" s="109"/>
      <c r="D15" s="109"/>
      <c r="E15" s="109"/>
      <c r="F15" s="109"/>
      <c r="G15" s="109"/>
      <c r="H15" s="109"/>
      <c r="I15" s="109"/>
      <c r="J15" s="109"/>
      <c r="K15" s="109"/>
    </row>
    <row r="16" s="145" customFormat="1" ht="20.6" customHeight="1" spans="1:11">
      <c r="A16" s="129" t="s">
        <v>1515</v>
      </c>
      <c r="B16" s="130"/>
      <c r="C16" s="131">
        <v>500</v>
      </c>
      <c r="D16" s="131">
        <v>500</v>
      </c>
      <c r="E16" s="131">
        <f t="shared" ref="C16:K16" si="0">SUM(E8:E15)</f>
        <v>0</v>
      </c>
      <c r="F16" s="131">
        <f t="shared" si="0"/>
        <v>0</v>
      </c>
      <c r="G16" s="131">
        <f t="shared" si="0"/>
        <v>0</v>
      </c>
      <c r="H16" s="131">
        <f t="shared" si="0"/>
        <v>0</v>
      </c>
      <c r="I16" s="131">
        <f t="shared" si="0"/>
        <v>0</v>
      </c>
      <c r="J16" s="131">
        <v>500</v>
      </c>
      <c r="K16" s="131">
        <f t="shared" si="0"/>
        <v>0</v>
      </c>
    </row>
  </sheetData>
  <mergeCells count="10">
    <mergeCell ref="A2:K2"/>
    <mergeCell ref="C4:K4"/>
    <mergeCell ref="D5:E5"/>
    <mergeCell ref="F5:G5"/>
    <mergeCell ref="H5:I5"/>
    <mergeCell ref="J5:K5"/>
    <mergeCell ref="A16:B16"/>
    <mergeCell ref="A4:A6"/>
    <mergeCell ref="B4:B6"/>
    <mergeCell ref="C5:C6"/>
  </mergeCells>
  <printOptions horizontalCentered="1"/>
  <pageMargins left="0.751388888888889" right="0.751388888888889" top="1" bottom="1" header="0.5" footer="0.5"/>
  <pageSetup paperSize="9" fitToWidth="0"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17"/>
  <sheetViews>
    <sheetView workbookViewId="0">
      <selection activeCell="E15" sqref="E15"/>
    </sheetView>
  </sheetViews>
  <sheetFormatPr defaultColWidth="7.75" defaultRowHeight="13.5" outlineLevelCol="5"/>
  <cols>
    <col min="1" max="1" width="33.75" style="135" customWidth="1"/>
    <col min="2" max="3" width="15.125" style="135" customWidth="1"/>
    <col min="4" max="4" width="33.75" style="135" customWidth="1"/>
    <col min="5" max="6" width="13.75" style="135" customWidth="1"/>
    <col min="7" max="16384" width="7.75" style="135"/>
  </cols>
  <sheetData>
    <row r="1" ht="14.25" spans="1:1">
      <c r="A1" s="136" t="s">
        <v>1549</v>
      </c>
    </row>
    <row r="2" s="133" customFormat="1" ht="30" customHeight="1" spans="1:6">
      <c r="A2" s="137" t="s">
        <v>1550</v>
      </c>
      <c r="B2" s="137"/>
      <c r="C2" s="137"/>
      <c r="D2" s="137"/>
      <c r="E2" s="137"/>
      <c r="F2" s="137"/>
    </row>
    <row r="3" ht="21" customHeight="1" spans="1:6">
      <c r="A3" s="138" t="s">
        <v>37</v>
      </c>
      <c r="B3" s="138"/>
      <c r="C3" s="138"/>
      <c r="D3" s="138"/>
      <c r="E3" s="138"/>
      <c r="F3" s="138"/>
    </row>
    <row r="4" ht="20.65" customHeight="1" spans="1:6">
      <c r="A4" s="139" t="s">
        <v>1497</v>
      </c>
      <c r="B4" s="140"/>
      <c r="C4" s="140"/>
      <c r="D4" s="139" t="s">
        <v>1498</v>
      </c>
      <c r="E4" s="140"/>
      <c r="F4" s="140"/>
    </row>
    <row r="5" s="134" customFormat="1" ht="42.4" customHeight="1" spans="1:6">
      <c r="A5" s="141"/>
      <c r="B5" s="142" t="s">
        <v>1500</v>
      </c>
      <c r="C5" s="142" t="s">
        <v>74</v>
      </c>
      <c r="D5" s="141"/>
      <c r="E5" s="142" t="s">
        <v>1500</v>
      </c>
      <c r="F5" s="142" t="s">
        <v>74</v>
      </c>
    </row>
    <row r="6" ht="20.65" customHeight="1" spans="1:6">
      <c r="A6" s="126" t="s">
        <v>1505</v>
      </c>
      <c r="B6" s="109"/>
      <c r="C6" s="109">
        <v>500</v>
      </c>
      <c r="D6" s="126" t="s">
        <v>1506</v>
      </c>
      <c r="E6" s="109">
        <v>2</v>
      </c>
      <c r="F6" s="109">
        <v>1</v>
      </c>
    </row>
    <row r="7" ht="20.65" customHeight="1" spans="1:6">
      <c r="A7" s="126" t="s">
        <v>1507</v>
      </c>
      <c r="B7" s="109"/>
      <c r="C7" s="109">
        <v>40</v>
      </c>
      <c r="D7" s="126" t="s">
        <v>1508</v>
      </c>
      <c r="E7" s="109"/>
      <c r="F7" s="109">
        <v>500</v>
      </c>
    </row>
    <row r="8" ht="20.65" customHeight="1" spans="1:6">
      <c r="A8" s="126" t="s">
        <v>1509</v>
      </c>
      <c r="B8" s="109"/>
      <c r="C8" s="109"/>
      <c r="D8" s="126" t="s">
        <v>1510</v>
      </c>
      <c r="E8" s="109"/>
      <c r="F8" s="109"/>
    </row>
    <row r="9" ht="20.65" customHeight="1" spans="1:6">
      <c r="A9" s="126" t="s">
        <v>1511</v>
      </c>
      <c r="B9" s="109"/>
      <c r="C9" s="109"/>
      <c r="D9" s="126" t="s">
        <v>1512</v>
      </c>
      <c r="E9" s="109"/>
      <c r="F9" s="109"/>
    </row>
    <row r="10" ht="20.65" customHeight="1" spans="1:6">
      <c r="A10" s="126" t="s">
        <v>1513</v>
      </c>
      <c r="B10" s="109"/>
      <c r="C10" s="109"/>
      <c r="D10" s="126"/>
      <c r="E10" s="109"/>
      <c r="F10" s="109"/>
    </row>
    <row r="11" ht="20.65" customHeight="1" spans="1:6">
      <c r="A11" s="126"/>
      <c r="B11" s="109"/>
      <c r="C11" s="109"/>
      <c r="D11" s="126"/>
      <c r="E11" s="109"/>
      <c r="F11" s="109"/>
    </row>
    <row r="12" ht="20.65" customHeight="1" spans="1:6">
      <c r="A12" s="143" t="s">
        <v>1514</v>
      </c>
      <c r="B12" s="112">
        <v>0</v>
      </c>
      <c r="C12" s="112">
        <v>540</v>
      </c>
      <c r="D12" s="143" t="s">
        <v>1515</v>
      </c>
      <c r="E12" s="112">
        <v>2</v>
      </c>
      <c r="F12" s="112">
        <v>501</v>
      </c>
    </row>
    <row r="13" ht="20.65" customHeight="1" spans="1:6">
      <c r="A13" s="126" t="s">
        <v>1516</v>
      </c>
      <c r="B13" s="109">
        <v>2</v>
      </c>
      <c r="C13" s="109">
        <v>1</v>
      </c>
      <c r="D13" s="126" t="s">
        <v>1517</v>
      </c>
      <c r="E13" s="109"/>
      <c r="F13" s="109"/>
    </row>
    <row r="14" ht="20.65" customHeight="1" spans="1:6">
      <c r="A14" s="126" t="s">
        <v>1518</v>
      </c>
      <c r="B14" s="109"/>
      <c r="C14" s="109"/>
      <c r="D14" s="126" t="s">
        <v>1519</v>
      </c>
      <c r="E14" s="109"/>
      <c r="F14" s="109"/>
    </row>
    <row r="15" ht="20.65" customHeight="1" spans="1:6">
      <c r="A15" s="126" t="s">
        <v>1520</v>
      </c>
      <c r="B15" s="109"/>
      <c r="C15" s="109"/>
      <c r="D15" s="126" t="s">
        <v>1521</v>
      </c>
      <c r="E15" s="109"/>
      <c r="F15" s="109">
        <v>40</v>
      </c>
    </row>
    <row r="16" ht="20.65" customHeight="1" spans="1:6">
      <c r="A16" s="144"/>
      <c r="B16" s="109"/>
      <c r="C16" s="109"/>
      <c r="D16" s="126" t="s">
        <v>1522</v>
      </c>
      <c r="E16" s="109"/>
      <c r="F16" s="109"/>
    </row>
    <row r="17" ht="20.65" customHeight="1" spans="1:6">
      <c r="A17" s="143" t="s">
        <v>1523</v>
      </c>
      <c r="B17" s="112">
        <v>2</v>
      </c>
      <c r="C17" s="112">
        <v>541</v>
      </c>
      <c r="D17" s="143" t="s">
        <v>1524</v>
      </c>
      <c r="E17" s="112">
        <v>2</v>
      </c>
      <c r="F17" s="112">
        <v>541</v>
      </c>
    </row>
  </sheetData>
  <mergeCells count="4">
    <mergeCell ref="A2:F2"/>
    <mergeCell ref="A3:F3"/>
    <mergeCell ref="A4:C4"/>
    <mergeCell ref="D4:F4"/>
  </mergeCells>
  <pageMargins left="0.751388888888889" right="0.751388888888889" top="1" bottom="1" header="0.5" footer="0.5"/>
  <pageSetup paperSize="9" scale="97"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7"/>
  <sheetViews>
    <sheetView topLeftCell="A7" workbookViewId="0">
      <selection activeCell="J12" sqref="J12"/>
    </sheetView>
  </sheetViews>
  <sheetFormatPr defaultColWidth="7.775" defaultRowHeight="14.25"/>
  <cols>
    <col min="1" max="1" width="9.375" style="1" customWidth="1"/>
    <col min="2" max="2" width="32.5" style="118" customWidth="1"/>
    <col min="3" max="4" width="15.125" style="120" customWidth="1"/>
    <col min="5" max="5" width="15.25" style="118" customWidth="1"/>
    <col min="6" max="16372" width="7.775" style="118"/>
    <col min="16373" max="16384" width="7.775" style="1"/>
  </cols>
  <sheetData>
    <row r="1" s="116" customFormat="1" spans="1:16384">
      <c r="A1" s="121" t="s">
        <v>1551</v>
      </c>
      <c r="B1" s="122"/>
      <c r="C1" s="123"/>
      <c r="D1" s="123"/>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c r="JB1" s="122"/>
      <c r="JC1" s="122"/>
      <c r="JD1" s="122"/>
      <c r="JE1" s="122"/>
      <c r="JF1" s="122"/>
      <c r="JG1" s="122"/>
      <c r="JH1" s="122"/>
      <c r="JI1" s="122"/>
      <c r="JJ1" s="122"/>
      <c r="JK1" s="122"/>
      <c r="JL1" s="122"/>
      <c r="JM1" s="122"/>
      <c r="JN1" s="122"/>
      <c r="JO1" s="122"/>
      <c r="JP1" s="122"/>
      <c r="JQ1" s="122"/>
      <c r="JR1" s="122"/>
      <c r="JS1" s="122"/>
      <c r="JT1" s="122"/>
      <c r="JU1" s="122"/>
      <c r="JV1" s="122"/>
      <c r="JW1" s="122"/>
      <c r="JX1" s="122"/>
      <c r="JY1" s="122"/>
      <c r="JZ1" s="122"/>
      <c r="KA1" s="122"/>
      <c r="KB1" s="122"/>
      <c r="KC1" s="122"/>
      <c r="KD1" s="122"/>
      <c r="KE1" s="122"/>
      <c r="KF1" s="122"/>
      <c r="KG1" s="122"/>
      <c r="KH1" s="122"/>
      <c r="KI1" s="122"/>
      <c r="KJ1" s="122"/>
      <c r="KK1" s="122"/>
      <c r="KL1" s="122"/>
      <c r="KM1" s="122"/>
      <c r="KN1" s="122"/>
      <c r="KO1" s="122"/>
      <c r="KP1" s="122"/>
      <c r="KQ1" s="122"/>
      <c r="KR1" s="122"/>
      <c r="KS1" s="122"/>
      <c r="KT1" s="122"/>
      <c r="KU1" s="122"/>
      <c r="KV1" s="122"/>
      <c r="KW1" s="122"/>
      <c r="KX1" s="122"/>
      <c r="KY1" s="122"/>
      <c r="KZ1" s="122"/>
      <c r="LA1" s="122"/>
      <c r="LB1" s="122"/>
      <c r="LC1" s="122"/>
      <c r="LD1" s="122"/>
      <c r="LE1" s="122"/>
      <c r="LF1" s="122"/>
      <c r="LG1" s="122"/>
      <c r="LH1" s="122"/>
      <c r="LI1" s="122"/>
      <c r="LJ1" s="122"/>
      <c r="LK1" s="122"/>
      <c r="LL1" s="122"/>
      <c r="LM1" s="122"/>
      <c r="LN1" s="122"/>
      <c r="LO1" s="122"/>
      <c r="LP1" s="122"/>
      <c r="LQ1" s="122"/>
      <c r="LR1" s="122"/>
      <c r="LS1" s="122"/>
      <c r="LT1" s="122"/>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G1" s="122"/>
      <c r="OH1" s="122"/>
      <c r="OI1" s="122"/>
      <c r="OJ1" s="122"/>
      <c r="OK1" s="122"/>
      <c r="OL1" s="122"/>
      <c r="OM1" s="122"/>
      <c r="ON1" s="122"/>
      <c r="OO1" s="122"/>
      <c r="OP1" s="122"/>
      <c r="OQ1" s="122"/>
      <c r="OR1" s="122"/>
      <c r="OS1" s="122"/>
      <c r="OT1" s="122"/>
      <c r="OU1" s="122"/>
      <c r="OV1" s="122"/>
      <c r="OW1" s="122"/>
      <c r="OX1" s="122"/>
      <c r="OY1" s="122"/>
      <c r="OZ1" s="122"/>
      <c r="PA1" s="122"/>
      <c r="PB1" s="122"/>
      <c r="PC1" s="122"/>
      <c r="PD1" s="122"/>
      <c r="PE1" s="122"/>
      <c r="PF1" s="122"/>
      <c r="PG1" s="122"/>
      <c r="PH1" s="122"/>
      <c r="PI1" s="122"/>
      <c r="PJ1" s="122"/>
      <c r="PK1" s="122"/>
      <c r="PL1" s="122"/>
      <c r="PM1" s="122"/>
      <c r="PN1" s="122"/>
      <c r="PO1" s="122"/>
      <c r="PP1" s="122"/>
      <c r="PQ1" s="122"/>
      <c r="PR1" s="122"/>
      <c r="PS1" s="122"/>
      <c r="PT1" s="122"/>
      <c r="PU1" s="122"/>
      <c r="PV1" s="122"/>
      <c r="PW1" s="122"/>
      <c r="PX1" s="122"/>
      <c r="PY1" s="122"/>
      <c r="PZ1" s="122"/>
      <c r="QA1" s="122"/>
      <c r="QB1" s="122"/>
      <c r="QC1" s="122"/>
      <c r="QD1" s="122"/>
      <c r="QE1" s="122"/>
      <c r="QF1" s="122"/>
      <c r="QG1" s="122"/>
      <c r="QH1" s="122"/>
      <c r="QI1" s="122"/>
      <c r="QJ1" s="122"/>
      <c r="QK1" s="122"/>
      <c r="QL1" s="122"/>
      <c r="QM1" s="122"/>
      <c r="QN1" s="122"/>
      <c r="QO1" s="122"/>
      <c r="QP1" s="122"/>
      <c r="QQ1" s="122"/>
      <c r="QR1" s="122"/>
      <c r="QS1" s="122"/>
      <c r="QT1" s="122"/>
      <c r="QU1" s="122"/>
      <c r="QV1" s="122"/>
      <c r="QW1" s="122"/>
      <c r="QX1" s="122"/>
      <c r="QY1" s="122"/>
      <c r="QZ1" s="122"/>
      <c r="RA1" s="122"/>
      <c r="RB1" s="122"/>
      <c r="RC1" s="122"/>
      <c r="RD1" s="122"/>
      <c r="RE1" s="122"/>
      <c r="RF1" s="122"/>
      <c r="RG1" s="122"/>
      <c r="RH1" s="122"/>
      <c r="RI1" s="122"/>
      <c r="RJ1" s="122"/>
      <c r="RK1" s="122"/>
      <c r="RL1" s="122"/>
      <c r="RM1" s="122"/>
      <c r="RN1" s="122"/>
      <c r="RO1" s="122"/>
      <c r="RP1" s="122"/>
      <c r="RQ1" s="122"/>
      <c r="RR1" s="122"/>
      <c r="RS1" s="122"/>
      <c r="RT1" s="122"/>
      <c r="RU1" s="122"/>
      <c r="RV1" s="122"/>
      <c r="RW1" s="122"/>
      <c r="RX1" s="122"/>
      <c r="RY1" s="122"/>
      <c r="RZ1" s="122"/>
      <c r="SA1" s="122"/>
      <c r="SB1" s="122"/>
      <c r="SC1" s="122"/>
      <c r="SD1" s="122"/>
      <c r="SE1" s="122"/>
      <c r="SF1" s="122"/>
      <c r="SG1" s="122"/>
      <c r="SH1" s="122"/>
      <c r="SI1" s="122"/>
      <c r="SJ1" s="122"/>
      <c r="SK1" s="122"/>
      <c r="SL1" s="122"/>
      <c r="SM1" s="122"/>
      <c r="SN1" s="122"/>
      <c r="SO1" s="122"/>
      <c r="SP1" s="122"/>
      <c r="SQ1" s="122"/>
      <c r="SR1" s="122"/>
      <c r="SS1" s="122"/>
      <c r="ST1" s="122"/>
      <c r="SU1" s="122"/>
      <c r="SV1" s="122"/>
      <c r="SW1" s="122"/>
      <c r="SX1" s="122"/>
      <c r="SY1" s="122"/>
      <c r="SZ1" s="122"/>
      <c r="TA1" s="122"/>
      <c r="TB1" s="122"/>
      <c r="TC1" s="122"/>
      <c r="TD1" s="122"/>
      <c r="TE1" s="122"/>
      <c r="TF1" s="122"/>
      <c r="TG1" s="122"/>
      <c r="TH1" s="122"/>
      <c r="TI1" s="122"/>
      <c r="TJ1" s="122"/>
      <c r="TK1" s="122"/>
      <c r="TL1" s="122"/>
      <c r="TM1" s="122"/>
      <c r="TN1" s="122"/>
      <c r="TO1" s="122"/>
      <c r="TP1" s="122"/>
      <c r="TQ1" s="122"/>
      <c r="TR1" s="122"/>
      <c r="TS1" s="122"/>
      <c r="TT1" s="122"/>
      <c r="TU1" s="122"/>
      <c r="TV1" s="122"/>
      <c r="TW1" s="122"/>
      <c r="TX1" s="122"/>
      <c r="TY1" s="122"/>
      <c r="TZ1" s="122"/>
      <c r="UA1" s="122"/>
      <c r="UB1" s="122"/>
      <c r="UC1" s="122"/>
      <c r="UD1" s="122"/>
      <c r="UE1" s="122"/>
      <c r="UF1" s="122"/>
      <c r="UG1" s="122"/>
      <c r="UH1" s="122"/>
      <c r="UI1" s="122"/>
      <c r="UJ1" s="122"/>
      <c r="UK1" s="122"/>
      <c r="UL1" s="122"/>
      <c r="UM1" s="122"/>
      <c r="UN1" s="122"/>
      <c r="UO1" s="122"/>
      <c r="UP1" s="122"/>
      <c r="UQ1" s="122"/>
      <c r="UR1" s="122"/>
      <c r="US1" s="122"/>
      <c r="UT1" s="122"/>
      <c r="UU1" s="122"/>
      <c r="UV1" s="122"/>
      <c r="UW1" s="122"/>
      <c r="UX1" s="122"/>
      <c r="UY1" s="122"/>
      <c r="UZ1" s="122"/>
      <c r="VA1" s="122"/>
      <c r="VB1" s="122"/>
      <c r="VC1" s="122"/>
      <c r="VD1" s="122"/>
      <c r="VE1" s="122"/>
      <c r="VF1" s="122"/>
      <c r="VG1" s="122"/>
      <c r="VH1" s="122"/>
      <c r="VI1" s="122"/>
      <c r="VJ1" s="122"/>
      <c r="VK1" s="122"/>
      <c r="VL1" s="122"/>
      <c r="VM1" s="122"/>
      <c r="VN1" s="122"/>
      <c r="VO1" s="122"/>
      <c r="VP1" s="122"/>
      <c r="VQ1" s="122"/>
      <c r="VR1" s="122"/>
      <c r="VS1" s="122"/>
      <c r="VT1" s="122"/>
      <c r="VU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XE1" s="122"/>
      <c r="XF1" s="122"/>
      <c r="XG1" s="122"/>
      <c r="XH1" s="122"/>
      <c r="XI1" s="122"/>
      <c r="XJ1" s="122"/>
      <c r="XK1" s="122"/>
      <c r="XL1" s="122"/>
      <c r="XM1" s="122"/>
      <c r="XN1" s="122"/>
      <c r="XO1" s="122"/>
      <c r="XP1" s="122"/>
      <c r="XQ1" s="122"/>
      <c r="XR1" s="122"/>
      <c r="XS1" s="122"/>
      <c r="XT1" s="122"/>
      <c r="XU1" s="122"/>
      <c r="XV1" s="122"/>
      <c r="XW1" s="122"/>
      <c r="XX1" s="122"/>
      <c r="XY1" s="122"/>
      <c r="XZ1" s="122"/>
      <c r="YA1" s="122"/>
      <c r="YB1" s="122"/>
      <c r="YC1" s="122"/>
      <c r="YD1" s="122"/>
      <c r="YE1" s="122"/>
      <c r="YF1" s="122"/>
      <c r="YG1" s="122"/>
      <c r="YH1" s="122"/>
      <c r="YI1" s="122"/>
      <c r="YJ1" s="122"/>
      <c r="YK1" s="122"/>
      <c r="YL1" s="122"/>
      <c r="YM1" s="122"/>
      <c r="YN1" s="122"/>
      <c r="YO1" s="122"/>
      <c r="YP1" s="122"/>
      <c r="YQ1" s="122"/>
      <c r="YR1" s="122"/>
      <c r="YS1" s="122"/>
      <c r="YT1" s="122"/>
      <c r="YU1" s="122"/>
      <c r="YV1" s="122"/>
      <c r="YW1" s="122"/>
      <c r="YX1" s="122"/>
      <c r="YY1" s="122"/>
      <c r="YZ1" s="122"/>
      <c r="ZA1" s="122"/>
      <c r="ZB1" s="122"/>
      <c r="ZC1" s="122"/>
      <c r="ZD1" s="122"/>
      <c r="ZE1" s="122"/>
      <c r="ZF1" s="122"/>
      <c r="ZG1" s="122"/>
      <c r="ZH1" s="122"/>
      <c r="ZI1" s="122"/>
      <c r="ZJ1" s="122"/>
      <c r="ZK1" s="122"/>
      <c r="ZL1" s="122"/>
      <c r="ZM1" s="122"/>
      <c r="ZN1" s="122"/>
      <c r="ZO1" s="122"/>
      <c r="ZP1" s="122"/>
      <c r="ZQ1" s="122"/>
      <c r="ZR1" s="122"/>
      <c r="ZS1" s="122"/>
      <c r="ZT1" s="122"/>
      <c r="ZU1" s="122"/>
      <c r="ZV1" s="122"/>
      <c r="ZW1" s="122"/>
      <c r="ZX1" s="122"/>
      <c r="ZY1" s="122"/>
      <c r="ZZ1" s="122"/>
      <c r="AAA1" s="122"/>
      <c r="AAB1" s="122"/>
      <c r="AAC1" s="122"/>
      <c r="AAD1" s="122"/>
      <c r="AAE1" s="122"/>
      <c r="AAF1" s="122"/>
      <c r="AAG1" s="122"/>
      <c r="AAH1" s="122"/>
      <c r="AAI1" s="122"/>
      <c r="AAJ1" s="122"/>
      <c r="AAK1" s="122"/>
      <c r="AAL1" s="122"/>
      <c r="AAM1" s="122"/>
      <c r="AAN1" s="122"/>
      <c r="AAO1" s="122"/>
      <c r="AAP1" s="122"/>
      <c r="AAQ1" s="122"/>
      <c r="AAR1" s="122"/>
      <c r="AAS1" s="122"/>
      <c r="AAT1" s="122"/>
      <c r="AAU1" s="122"/>
      <c r="AAV1" s="122"/>
      <c r="AAW1" s="122"/>
      <c r="AAX1" s="122"/>
      <c r="AAY1" s="122"/>
      <c r="AAZ1" s="122"/>
      <c r="ABA1" s="122"/>
      <c r="ABB1" s="122"/>
      <c r="ABC1" s="122"/>
      <c r="ABD1" s="122"/>
      <c r="ABE1" s="122"/>
      <c r="ABF1" s="122"/>
      <c r="ABG1" s="122"/>
      <c r="ABH1" s="122"/>
      <c r="ABI1" s="122"/>
      <c r="ABJ1" s="122"/>
      <c r="ABK1" s="122"/>
      <c r="ABL1" s="122"/>
      <c r="ABM1" s="122"/>
      <c r="ABN1" s="122"/>
      <c r="ABO1" s="122"/>
      <c r="ABP1" s="122"/>
      <c r="ABQ1" s="122"/>
      <c r="ABR1" s="122"/>
      <c r="ABS1" s="122"/>
      <c r="ABT1" s="122"/>
      <c r="ABU1" s="122"/>
      <c r="ABV1" s="122"/>
      <c r="ABW1" s="122"/>
      <c r="ABX1" s="122"/>
      <c r="ABY1" s="122"/>
      <c r="ABZ1" s="122"/>
      <c r="ACA1" s="122"/>
      <c r="ACB1" s="122"/>
      <c r="ACC1" s="122"/>
      <c r="ACD1" s="122"/>
      <c r="ACE1" s="122"/>
      <c r="ACF1" s="122"/>
      <c r="ACG1" s="122"/>
      <c r="ACH1" s="122"/>
      <c r="ACI1" s="122"/>
      <c r="ACJ1" s="122"/>
      <c r="ACK1" s="122"/>
      <c r="ACL1" s="122"/>
      <c r="ACM1" s="122"/>
      <c r="ACN1" s="122"/>
      <c r="ACO1" s="122"/>
      <c r="ACP1" s="122"/>
      <c r="ACQ1" s="122"/>
      <c r="ACR1" s="122"/>
      <c r="ACS1" s="122"/>
      <c r="ACT1" s="122"/>
      <c r="ACU1" s="122"/>
      <c r="ACV1" s="122"/>
      <c r="ACW1" s="122"/>
      <c r="ACX1" s="122"/>
      <c r="ACY1" s="122"/>
      <c r="ACZ1" s="122"/>
      <c r="ADA1" s="122"/>
      <c r="ADB1" s="122"/>
      <c r="ADC1" s="122"/>
      <c r="ADD1" s="122"/>
      <c r="ADE1" s="122"/>
      <c r="ADF1" s="122"/>
      <c r="ADG1" s="122"/>
      <c r="ADH1" s="122"/>
      <c r="ADI1" s="122"/>
      <c r="ADJ1" s="122"/>
      <c r="ADK1" s="122"/>
      <c r="ADL1" s="122"/>
      <c r="ADM1" s="122"/>
      <c r="ADN1" s="122"/>
      <c r="ADO1" s="122"/>
      <c r="ADP1" s="122"/>
      <c r="ADQ1" s="122"/>
      <c r="ADR1" s="122"/>
      <c r="ADS1" s="122"/>
      <c r="ADT1" s="122"/>
      <c r="ADU1" s="122"/>
      <c r="ADV1" s="122"/>
      <c r="ADW1" s="122"/>
      <c r="ADX1" s="122"/>
      <c r="ADY1" s="122"/>
      <c r="ADZ1" s="122"/>
      <c r="AEA1" s="122"/>
      <c r="AEB1" s="122"/>
      <c r="AEC1" s="122"/>
      <c r="AED1" s="122"/>
      <c r="AEE1" s="122"/>
      <c r="AEF1" s="122"/>
      <c r="AEG1" s="122"/>
      <c r="AEH1" s="122"/>
      <c r="AEI1" s="122"/>
      <c r="AEJ1" s="122"/>
      <c r="AEK1" s="122"/>
      <c r="AEL1" s="122"/>
      <c r="AEM1" s="122"/>
      <c r="AEN1" s="122"/>
      <c r="AEO1" s="122"/>
      <c r="AEP1" s="122"/>
      <c r="AEQ1" s="122"/>
      <c r="AER1" s="122"/>
      <c r="AES1" s="122"/>
      <c r="AET1" s="122"/>
      <c r="AEU1" s="122"/>
      <c r="AEV1" s="122"/>
      <c r="AEW1" s="122"/>
      <c r="AEX1" s="122"/>
      <c r="AEY1" s="122"/>
      <c r="AEZ1" s="122"/>
      <c r="AFA1" s="122"/>
      <c r="AFB1" s="122"/>
      <c r="AFC1" s="122"/>
      <c r="AFD1" s="122"/>
      <c r="AFE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c r="AHF1" s="122"/>
      <c r="AHG1" s="122"/>
      <c r="AHH1" s="122"/>
      <c r="AHI1" s="122"/>
      <c r="AHJ1" s="122"/>
      <c r="AHK1" s="122"/>
      <c r="AHL1" s="122"/>
      <c r="AHM1" s="122"/>
      <c r="AHN1" s="122"/>
      <c r="AHO1" s="122"/>
      <c r="AHP1" s="122"/>
      <c r="AHQ1" s="122"/>
      <c r="AHR1" s="122"/>
      <c r="AHS1" s="122"/>
      <c r="AHT1" s="122"/>
      <c r="AHU1" s="122"/>
      <c r="AHV1" s="122"/>
      <c r="AHW1" s="122"/>
      <c r="AHX1" s="122"/>
      <c r="AHY1" s="122"/>
      <c r="AHZ1" s="122"/>
      <c r="AIA1" s="122"/>
      <c r="AIB1" s="122"/>
      <c r="AIC1" s="122"/>
      <c r="AID1" s="122"/>
      <c r="AIE1" s="122"/>
      <c r="AIF1" s="122"/>
      <c r="AIG1" s="122"/>
      <c r="AIH1" s="122"/>
      <c r="AII1" s="122"/>
      <c r="AIJ1" s="122"/>
      <c r="AIK1" s="122"/>
      <c r="AIL1" s="122"/>
      <c r="AIM1" s="122"/>
      <c r="AIN1" s="122"/>
      <c r="AIO1" s="122"/>
      <c r="AIP1" s="122"/>
      <c r="AIQ1" s="122"/>
      <c r="AIR1" s="122"/>
      <c r="AIS1" s="122"/>
      <c r="AIT1" s="122"/>
      <c r="AIU1" s="122"/>
      <c r="AIV1" s="122"/>
      <c r="AIW1" s="122"/>
      <c r="AIX1" s="122"/>
      <c r="AIY1" s="122"/>
      <c r="AIZ1" s="122"/>
      <c r="AJA1" s="122"/>
      <c r="AJB1" s="122"/>
      <c r="AJC1" s="122"/>
      <c r="AJD1" s="122"/>
      <c r="AJE1" s="122"/>
      <c r="AJF1" s="122"/>
      <c r="AJG1" s="122"/>
      <c r="AJH1" s="122"/>
      <c r="AJI1" s="122"/>
      <c r="AJJ1" s="122"/>
      <c r="AJK1" s="122"/>
      <c r="AJL1" s="122"/>
      <c r="AJM1" s="122"/>
      <c r="AJN1" s="122"/>
      <c r="AJO1" s="122"/>
      <c r="AJP1" s="122"/>
      <c r="AJQ1" s="122"/>
      <c r="AJR1" s="122"/>
      <c r="AJS1" s="122"/>
      <c r="AJT1" s="122"/>
      <c r="AJU1" s="122"/>
      <c r="AJV1" s="122"/>
      <c r="AJW1" s="122"/>
      <c r="AJX1" s="122"/>
      <c r="AJY1" s="122"/>
      <c r="AJZ1" s="122"/>
      <c r="AKA1" s="122"/>
      <c r="AKB1" s="122"/>
      <c r="AKC1" s="122"/>
      <c r="AKD1" s="122"/>
      <c r="AKE1" s="122"/>
      <c r="AKF1" s="122"/>
      <c r="AKG1" s="122"/>
      <c r="AKH1" s="122"/>
      <c r="AKI1" s="122"/>
      <c r="AKJ1" s="122"/>
      <c r="AKK1" s="122"/>
      <c r="AKL1" s="122"/>
      <c r="AKM1" s="122"/>
      <c r="AKN1" s="122"/>
      <c r="AKO1" s="122"/>
      <c r="AKP1" s="122"/>
      <c r="AKQ1" s="122"/>
      <c r="AKR1" s="122"/>
      <c r="AKS1" s="122"/>
      <c r="AKT1" s="122"/>
      <c r="AKU1" s="122"/>
      <c r="AKV1" s="122"/>
      <c r="AKW1" s="122"/>
      <c r="AKX1" s="122"/>
      <c r="AKY1" s="122"/>
      <c r="AKZ1" s="122"/>
      <c r="ALA1" s="122"/>
      <c r="ALB1" s="122"/>
      <c r="ALC1" s="122"/>
      <c r="ALD1" s="122"/>
      <c r="ALE1" s="122"/>
      <c r="ALF1" s="122"/>
      <c r="ALG1" s="122"/>
      <c r="ALH1" s="122"/>
      <c r="ALI1" s="122"/>
      <c r="ALJ1" s="122"/>
      <c r="ALK1" s="122"/>
      <c r="ALL1" s="122"/>
      <c r="ALM1" s="122"/>
      <c r="ALN1" s="122"/>
      <c r="ALO1" s="122"/>
      <c r="ALP1" s="122"/>
      <c r="ALQ1" s="122"/>
      <c r="ALR1" s="122"/>
      <c r="ALS1" s="122"/>
      <c r="ALT1" s="122"/>
      <c r="ALU1" s="122"/>
      <c r="ALV1" s="122"/>
      <c r="ALW1" s="122"/>
      <c r="ALX1" s="122"/>
      <c r="ALY1" s="122"/>
      <c r="ALZ1" s="122"/>
      <c r="AMA1" s="122"/>
      <c r="AMB1" s="122"/>
      <c r="AMC1" s="122"/>
      <c r="AMD1" s="122"/>
      <c r="AME1" s="122"/>
      <c r="AMF1" s="122"/>
      <c r="AMG1" s="122"/>
      <c r="AMH1" s="122"/>
      <c r="AMI1" s="122"/>
      <c r="AMJ1" s="122"/>
      <c r="AMK1" s="122"/>
      <c r="AML1" s="122"/>
      <c r="AMM1" s="122"/>
      <c r="AMN1" s="122"/>
      <c r="AMO1" s="122"/>
      <c r="AMP1" s="122"/>
      <c r="AMQ1" s="122"/>
      <c r="AMR1" s="122"/>
      <c r="AMS1" s="122"/>
      <c r="AMT1" s="122"/>
      <c r="AMU1" s="122"/>
      <c r="AMV1" s="122"/>
      <c r="AMW1" s="122"/>
      <c r="AMX1" s="122"/>
      <c r="AMY1" s="122"/>
      <c r="AMZ1" s="122"/>
      <c r="ANA1" s="122"/>
      <c r="ANB1" s="122"/>
      <c r="ANC1" s="122"/>
      <c r="AND1" s="122"/>
      <c r="ANE1" s="122"/>
      <c r="ANF1" s="122"/>
      <c r="ANG1" s="122"/>
      <c r="ANH1" s="122"/>
      <c r="ANI1" s="122"/>
      <c r="ANJ1" s="122"/>
      <c r="ANK1" s="122"/>
      <c r="ANL1" s="122"/>
      <c r="ANM1" s="122"/>
      <c r="ANN1" s="122"/>
      <c r="ANO1" s="122"/>
      <c r="ANP1" s="122"/>
      <c r="ANQ1" s="122"/>
      <c r="ANR1" s="122"/>
      <c r="ANS1" s="122"/>
      <c r="ANT1" s="122"/>
      <c r="ANU1" s="122"/>
      <c r="ANV1" s="122"/>
      <c r="ANW1" s="122"/>
      <c r="ANX1" s="122"/>
      <c r="ANY1" s="122"/>
      <c r="ANZ1" s="122"/>
      <c r="AOA1" s="122"/>
      <c r="AOB1" s="122"/>
      <c r="AOC1" s="122"/>
      <c r="AOD1" s="122"/>
      <c r="AOE1" s="122"/>
      <c r="AOF1" s="122"/>
      <c r="AOG1" s="122"/>
      <c r="AOH1" s="122"/>
      <c r="AOI1" s="122"/>
      <c r="AOJ1" s="122"/>
      <c r="AOK1" s="122"/>
      <c r="AOL1" s="122"/>
      <c r="AOM1" s="122"/>
      <c r="AON1" s="122"/>
      <c r="AOO1" s="122"/>
      <c r="AOP1" s="122"/>
      <c r="AOQ1" s="122"/>
      <c r="AOR1" s="122"/>
      <c r="AOS1" s="122"/>
      <c r="AOT1" s="122"/>
      <c r="AOU1" s="122"/>
      <c r="AOV1" s="122"/>
      <c r="AOW1" s="122"/>
      <c r="AOX1" s="122"/>
      <c r="AOY1" s="122"/>
      <c r="AOZ1" s="122"/>
      <c r="APA1" s="122"/>
      <c r="APB1" s="122"/>
      <c r="APC1" s="122"/>
      <c r="APD1" s="122"/>
      <c r="APE1" s="122"/>
      <c r="APF1" s="122"/>
      <c r="APG1" s="122"/>
      <c r="APH1" s="122"/>
      <c r="API1" s="122"/>
      <c r="APJ1" s="122"/>
      <c r="APK1" s="122"/>
      <c r="APL1" s="122"/>
      <c r="APM1" s="122"/>
      <c r="APN1" s="122"/>
      <c r="APO1" s="122"/>
      <c r="APP1" s="122"/>
      <c r="APQ1" s="122"/>
      <c r="APR1" s="122"/>
      <c r="APS1" s="122"/>
      <c r="APT1" s="122"/>
      <c r="APU1" s="122"/>
      <c r="APV1" s="122"/>
      <c r="APW1" s="122"/>
      <c r="APX1" s="122"/>
      <c r="APY1" s="122"/>
      <c r="APZ1" s="122"/>
      <c r="AQA1" s="122"/>
      <c r="AQB1" s="122"/>
      <c r="AQC1" s="122"/>
      <c r="AQD1" s="122"/>
      <c r="AQE1" s="122"/>
      <c r="AQF1" s="122"/>
      <c r="AQG1" s="122"/>
      <c r="AQH1" s="122"/>
      <c r="AQI1" s="122"/>
      <c r="AQJ1" s="122"/>
      <c r="AQK1" s="122"/>
      <c r="AQL1" s="122"/>
      <c r="AQM1" s="122"/>
      <c r="AQN1" s="122"/>
      <c r="AQO1" s="122"/>
      <c r="AQP1" s="122"/>
      <c r="AQQ1" s="122"/>
      <c r="AQR1" s="122"/>
      <c r="AQS1" s="122"/>
      <c r="AQT1" s="122"/>
      <c r="AQU1" s="122"/>
      <c r="AQV1" s="122"/>
      <c r="AQW1" s="122"/>
      <c r="AQX1" s="122"/>
      <c r="AQY1" s="122"/>
      <c r="AQZ1" s="122"/>
      <c r="ARA1" s="122"/>
      <c r="ARB1" s="122"/>
      <c r="ARC1" s="122"/>
      <c r="ARD1" s="122"/>
      <c r="ARE1" s="122"/>
      <c r="ARF1" s="122"/>
      <c r="ARG1" s="122"/>
      <c r="ARH1" s="122"/>
      <c r="ARI1" s="122"/>
      <c r="ARJ1" s="122"/>
      <c r="ARK1" s="122"/>
      <c r="ARL1" s="122"/>
      <c r="ARM1" s="122"/>
      <c r="ARN1" s="122"/>
      <c r="ARO1" s="122"/>
      <c r="ARP1" s="122"/>
      <c r="ARQ1" s="122"/>
      <c r="ARR1" s="122"/>
      <c r="ARS1" s="122"/>
      <c r="ART1" s="122"/>
      <c r="ARU1" s="122"/>
      <c r="ARV1" s="122"/>
      <c r="ARW1" s="122"/>
      <c r="ARX1" s="122"/>
      <c r="ARY1" s="122"/>
      <c r="ARZ1" s="122"/>
      <c r="ASA1" s="122"/>
      <c r="ASB1" s="122"/>
      <c r="ASC1" s="122"/>
      <c r="ASD1" s="122"/>
      <c r="ASE1" s="122"/>
      <c r="ASF1" s="122"/>
      <c r="ASG1" s="122"/>
      <c r="ASH1" s="122"/>
      <c r="ASI1" s="122"/>
      <c r="ASJ1" s="122"/>
      <c r="ASK1" s="122"/>
      <c r="ASL1" s="122"/>
      <c r="ASM1" s="122"/>
      <c r="ASN1" s="122"/>
      <c r="ASO1" s="122"/>
      <c r="ASP1" s="122"/>
      <c r="ASQ1" s="122"/>
      <c r="ASR1" s="122"/>
      <c r="ASS1" s="122"/>
      <c r="AST1" s="122"/>
      <c r="ASU1" s="122"/>
      <c r="ASV1" s="122"/>
      <c r="ASW1" s="122"/>
      <c r="ASX1" s="122"/>
      <c r="ASY1" s="122"/>
      <c r="ASZ1" s="122"/>
      <c r="ATA1" s="122"/>
      <c r="ATB1" s="122"/>
      <c r="ATC1" s="122"/>
      <c r="ATD1" s="122"/>
      <c r="ATE1" s="122"/>
      <c r="ATF1" s="122"/>
      <c r="ATG1" s="122"/>
      <c r="ATH1" s="122"/>
      <c r="ATI1" s="122"/>
      <c r="ATJ1" s="122"/>
      <c r="ATK1" s="122"/>
      <c r="ATL1" s="122"/>
      <c r="ATM1" s="122"/>
      <c r="ATN1" s="122"/>
      <c r="ATO1" s="122"/>
      <c r="ATP1" s="122"/>
      <c r="ATQ1" s="122"/>
      <c r="ATR1" s="122"/>
      <c r="ATS1" s="122"/>
      <c r="ATT1" s="122"/>
      <c r="ATU1" s="122"/>
      <c r="ATV1" s="122"/>
      <c r="ATW1" s="122"/>
      <c r="ATX1" s="122"/>
      <c r="ATY1" s="122"/>
      <c r="ATZ1" s="122"/>
      <c r="AUA1" s="122"/>
      <c r="AUB1" s="122"/>
      <c r="AUC1" s="122"/>
      <c r="AUD1" s="122"/>
      <c r="AUE1" s="122"/>
      <c r="AUF1" s="122"/>
      <c r="AUG1" s="122"/>
      <c r="AUH1" s="122"/>
      <c r="AUI1" s="122"/>
      <c r="AUJ1" s="122"/>
      <c r="AUK1" s="122"/>
      <c r="AUL1" s="122"/>
      <c r="AUM1" s="122"/>
      <c r="AUN1" s="122"/>
      <c r="AUO1" s="122"/>
      <c r="AUP1" s="122"/>
      <c r="AUQ1" s="122"/>
      <c r="AUR1" s="122"/>
      <c r="AUS1" s="122"/>
      <c r="AUT1" s="122"/>
      <c r="AUU1" s="122"/>
      <c r="AUV1" s="122"/>
      <c r="AUW1" s="122"/>
      <c r="AUX1" s="122"/>
      <c r="AUY1" s="122"/>
      <c r="AUZ1" s="122"/>
      <c r="AVA1" s="122"/>
      <c r="AVB1" s="122"/>
      <c r="AVC1" s="122"/>
      <c r="AVD1" s="122"/>
      <c r="AVE1" s="122"/>
      <c r="AVF1" s="122"/>
      <c r="AVG1" s="122"/>
      <c r="AVH1" s="122"/>
      <c r="AVI1" s="122"/>
      <c r="AVJ1" s="122"/>
      <c r="AVK1" s="122"/>
      <c r="AVL1" s="122"/>
      <c r="AVM1" s="122"/>
      <c r="AVN1" s="122"/>
      <c r="AVO1" s="122"/>
      <c r="AVP1" s="122"/>
      <c r="AVQ1" s="122"/>
      <c r="AVR1" s="122"/>
      <c r="AVS1" s="122"/>
      <c r="AVT1" s="122"/>
      <c r="AVU1" s="122"/>
      <c r="AVV1" s="122"/>
      <c r="AVW1" s="122"/>
      <c r="AVX1" s="122"/>
      <c r="AVY1" s="122"/>
      <c r="AVZ1" s="122"/>
      <c r="AWA1" s="122"/>
      <c r="AWB1" s="122"/>
      <c r="AWC1" s="122"/>
      <c r="AWD1" s="122"/>
      <c r="AWE1" s="122"/>
      <c r="AWF1" s="122"/>
      <c r="AWG1" s="122"/>
      <c r="AWH1" s="122"/>
      <c r="AWI1" s="122"/>
      <c r="AWJ1" s="122"/>
      <c r="AWK1" s="122"/>
      <c r="AWL1" s="122"/>
      <c r="AWM1" s="122"/>
      <c r="AWN1" s="122"/>
      <c r="AWO1" s="122"/>
      <c r="AWP1" s="122"/>
      <c r="AWQ1" s="122"/>
      <c r="AWR1" s="122"/>
      <c r="AWS1" s="122"/>
      <c r="AWT1" s="122"/>
      <c r="AWU1" s="122"/>
      <c r="AWV1" s="122"/>
      <c r="AWW1" s="122"/>
      <c r="AWX1" s="122"/>
      <c r="AWY1" s="122"/>
      <c r="AWZ1" s="122"/>
      <c r="AXA1" s="122"/>
      <c r="AXB1" s="122"/>
      <c r="AXC1" s="122"/>
      <c r="AXD1" s="122"/>
      <c r="AXE1" s="122"/>
      <c r="AXF1" s="122"/>
      <c r="AXG1" s="122"/>
      <c r="AXH1" s="122"/>
      <c r="AXI1" s="122"/>
      <c r="AXJ1" s="122"/>
      <c r="AXK1" s="122"/>
      <c r="AXL1" s="122"/>
      <c r="AXM1" s="122"/>
      <c r="AXN1" s="122"/>
      <c r="AXO1" s="122"/>
      <c r="AXP1" s="122"/>
      <c r="AXQ1" s="122"/>
      <c r="AXR1" s="122"/>
      <c r="AXS1" s="122"/>
      <c r="AXT1" s="122"/>
      <c r="AXU1" s="122"/>
      <c r="AXV1" s="122"/>
      <c r="AXW1" s="122"/>
      <c r="AXX1" s="122"/>
      <c r="AXY1" s="122"/>
      <c r="AXZ1" s="122"/>
      <c r="AYA1" s="122"/>
      <c r="AYB1" s="122"/>
      <c r="AYC1" s="122"/>
      <c r="AYD1" s="122"/>
      <c r="AYE1" s="122"/>
      <c r="AYF1" s="122"/>
      <c r="AYG1" s="122"/>
      <c r="AYH1" s="122"/>
      <c r="AYI1" s="122"/>
      <c r="AYJ1" s="122"/>
      <c r="AYK1" s="122"/>
      <c r="AYL1" s="122"/>
      <c r="AYM1" s="122"/>
      <c r="AYN1" s="122"/>
      <c r="AYO1" s="122"/>
      <c r="AYP1" s="122"/>
      <c r="AYQ1" s="122"/>
      <c r="AYR1" s="122"/>
      <c r="AYS1" s="122"/>
      <c r="AYT1" s="122"/>
      <c r="AYU1" s="122"/>
      <c r="AYV1" s="122"/>
      <c r="AYW1" s="122"/>
      <c r="AYX1" s="122"/>
      <c r="AYY1" s="122"/>
      <c r="AYZ1" s="122"/>
      <c r="AZA1" s="122"/>
      <c r="AZB1" s="122"/>
      <c r="AZC1" s="122"/>
      <c r="AZD1" s="122"/>
      <c r="AZE1" s="122"/>
      <c r="AZF1" s="122"/>
      <c r="AZG1" s="122"/>
      <c r="AZH1" s="122"/>
      <c r="AZI1" s="122"/>
      <c r="AZJ1" s="122"/>
      <c r="AZK1" s="122"/>
      <c r="AZL1" s="122"/>
      <c r="AZM1" s="122"/>
      <c r="AZN1" s="122"/>
      <c r="AZO1" s="122"/>
      <c r="AZP1" s="122"/>
      <c r="AZQ1" s="122"/>
      <c r="AZR1" s="122"/>
      <c r="AZS1" s="122"/>
      <c r="AZT1" s="122"/>
      <c r="AZU1" s="122"/>
      <c r="AZV1" s="122"/>
      <c r="AZW1" s="122"/>
      <c r="AZX1" s="122"/>
      <c r="AZY1" s="122"/>
      <c r="AZZ1" s="122"/>
      <c r="BAA1" s="122"/>
      <c r="BAB1" s="122"/>
      <c r="BAC1" s="122"/>
      <c r="BAD1" s="122"/>
      <c r="BAE1" s="122"/>
      <c r="BAF1" s="122"/>
      <c r="BAG1" s="122"/>
      <c r="BAH1" s="122"/>
      <c r="BAI1" s="122"/>
      <c r="BAJ1" s="122"/>
      <c r="BAK1" s="122"/>
      <c r="BAL1" s="122"/>
      <c r="BAM1" s="122"/>
      <c r="BAN1" s="122"/>
      <c r="BAO1" s="122"/>
      <c r="BAP1" s="122"/>
      <c r="BAQ1" s="122"/>
      <c r="BAR1" s="122"/>
      <c r="BAS1" s="122"/>
      <c r="BAT1" s="122"/>
      <c r="BAU1" s="122"/>
      <c r="BAV1" s="122"/>
      <c r="BAW1" s="122"/>
      <c r="BAX1" s="122"/>
      <c r="BAY1" s="122"/>
      <c r="BAZ1" s="122"/>
      <c r="BBA1" s="122"/>
      <c r="BBB1" s="122"/>
      <c r="BBC1" s="122"/>
      <c r="BBD1" s="122"/>
      <c r="BBE1" s="122"/>
      <c r="BBF1" s="122"/>
      <c r="BBG1" s="122"/>
      <c r="BBH1" s="122"/>
      <c r="BBI1" s="122"/>
      <c r="BBJ1" s="122"/>
      <c r="BBK1" s="122"/>
      <c r="BBL1" s="122"/>
      <c r="BBM1" s="122"/>
      <c r="BBN1" s="122"/>
      <c r="BBO1" s="122"/>
      <c r="BBP1" s="122"/>
      <c r="BBQ1" s="122"/>
      <c r="BBR1" s="122"/>
      <c r="BBS1" s="122"/>
      <c r="BBT1" s="122"/>
      <c r="BBU1" s="122"/>
      <c r="BBV1" s="122"/>
      <c r="BBW1" s="122"/>
      <c r="BBX1" s="122"/>
      <c r="BBY1" s="122"/>
      <c r="BBZ1" s="122"/>
      <c r="BCA1" s="122"/>
      <c r="BCB1" s="122"/>
      <c r="BCC1" s="122"/>
      <c r="BCD1" s="122"/>
      <c r="BCE1" s="122"/>
      <c r="BCF1" s="122"/>
      <c r="BCG1" s="122"/>
      <c r="BCH1" s="122"/>
      <c r="BCI1" s="122"/>
      <c r="BCJ1" s="122"/>
      <c r="BCK1" s="122"/>
      <c r="BCL1" s="122"/>
      <c r="BCM1" s="122"/>
      <c r="BCN1" s="122"/>
      <c r="BCO1" s="122"/>
      <c r="BCP1" s="122"/>
      <c r="BCQ1" s="122"/>
      <c r="BCR1" s="122"/>
      <c r="BCS1" s="122"/>
      <c r="BCT1" s="122"/>
      <c r="BCU1" s="122"/>
      <c r="BCV1" s="122"/>
      <c r="BCW1" s="122"/>
      <c r="BCX1" s="122"/>
      <c r="BCY1" s="122"/>
      <c r="BCZ1" s="122"/>
      <c r="BDA1" s="122"/>
      <c r="BDB1" s="122"/>
      <c r="BDC1" s="122"/>
      <c r="BDD1" s="122"/>
      <c r="BDE1" s="122"/>
      <c r="BDF1" s="122"/>
      <c r="BDG1" s="122"/>
      <c r="BDH1" s="122"/>
      <c r="BDI1" s="122"/>
      <c r="BDJ1" s="122"/>
      <c r="BDK1" s="122"/>
      <c r="BDL1" s="122"/>
      <c r="BDM1" s="122"/>
      <c r="BDN1" s="122"/>
      <c r="BDO1" s="122"/>
      <c r="BDP1" s="122"/>
      <c r="BDQ1" s="122"/>
      <c r="BDR1" s="122"/>
      <c r="BDS1" s="122"/>
      <c r="BDT1" s="122"/>
      <c r="BDU1" s="122"/>
      <c r="BDV1" s="122"/>
      <c r="BDW1" s="122"/>
      <c r="BDX1" s="122"/>
      <c r="BDY1" s="122"/>
      <c r="BDZ1" s="122"/>
      <c r="BEA1" s="122"/>
      <c r="BEB1" s="122"/>
      <c r="BEC1" s="122"/>
      <c r="BED1" s="122"/>
      <c r="BEE1" s="122"/>
      <c r="BEF1" s="122"/>
      <c r="BEG1" s="122"/>
      <c r="BEH1" s="122"/>
      <c r="BEI1" s="122"/>
      <c r="BEJ1" s="122"/>
      <c r="BEK1" s="122"/>
      <c r="BEL1" s="122"/>
      <c r="BEM1" s="122"/>
      <c r="BEN1" s="122"/>
      <c r="BEO1" s="122"/>
      <c r="BEP1" s="122"/>
      <c r="BEQ1" s="122"/>
      <c r="BER1" s="122"/>
      <c r="BES1" s="122"/>
      <c r="BET1" s="122"/>
      <c r="BEU1" s="122"/>
      <c r="BEV1" s="122"/>
      <c r="BEW1" s="122"/>
      <c r="BEX1" s="122"/>
      <c r="BEY1" s="122"/>
      <c r="BEZ1" s="122"/>
      <c r="BFA1" s="122"/>
      <c r="BFB1" s="122"/>
      <c r="BFC1" s="122"/>
      <c r="BFD1" s="122"/>
      <c r="BFE1" s="122"/>
      <c r="BFF1" s="122"/>
      <c r="BFG1" s="122"/>
      <c r="BFH1" s="122"/>
      <c r="BFI1" s="122"/>
      <c r="BFJ1" s="122"/>
      <c r="BFK1" s="122"/>
      <c r="BFL1" s="122"/>
      <c r="BFM1" s="122"/>
      <c r="BFN1" s="122"/>
      <c r="BFO1" s="122"/>
      <c r="BFP1" s="122"/>
      <c r="BFQ1" s="122"/>
      <c r="BFR1" s="122"/>
      <c r="BFS1" s="122"/>
      <c r="BFT1" s="122"/>
      <c r="BFU1" s="122"/>
      <c r="BFV1" s="122"/>
      <c r="BFW1" s="122"/>
      <c r="BFX1" s="122"/>
      <c r="BFY1" s="122"/>
      <c r="BFZ1" s="122"/>
      <c r="BGA1" s="122"/>
      <c r="BGB1" s="122"/>
      <c r="BGC1" s="122"/>
      <c r="BGD1" s="122"/>
      <c r="BGE1" s="122"/>
      <c r="BGF1" s="122"/>
      <c r="BGG1" s="122"/>
      <c r="BGH1" s="122"/>
      <c r="BGI1" s="122"/>
      <c r="BGJ1" s="122"/>
      <c r="BGK1" s="122"/>
      <c r="BGL1" s="122"/>
      <c r="BGM1" s="122"/>
      <c r="BGN1" s="122"/>
      <c r="BGO1" s="122"/>
      <c r="BGP1" s="122"/>
      <c r="BGQ1" s="122"/>
      <c r="BGR1" s="122"/>
      <c r="BGS1" s="122"/>
      <c r="BGT1" s="122"/>
      <c r="BGU1" s="122"/>
      <c r="BGV1" s="122"/>
      <c r="BGW1" s="122"/>
      <c r="BGX1" s="122"/>
      <c r="BGY1" s="122"/>
      <c r="BGZ1" s="122"/>
      <c r="BHA1" s="122"/>
      <c r="BHB1" s="122"/>
      <c r="BHC1" s="122"/>
      <c r="BHD1" s="122"/>
      <c r="BHE1" s="122"/>
      <c r="BHF1" s="122"/>
      <c r="BHG1" s="122"/>
      <c r="BHH1" s="122"/>
      <c r="BHI1" s="122"/>
      <c r="BHJ1" s="122"/>
      <c r="BHK1" s="122"/>
      <c r="BHL1" s="122"/>
      <c r="BHM1" s="122"/>
      <c r="BHN1" s="122"/>
      <c r="BHO1" s="122"/>
      <c r="BHP1" s="122"/>
      <c r="BHQ1" s="122"/>
      <c r="BHR1" s="122"/>
      <c r="BHS1" s="122"/>
      <c r="BHT1" s="122"/>
      <c r="BHU1" s="122"/>
      <c r="BHV1" s="122"/>
      <c r="BHW1" s="122"/>
      <c r="BHX1" s="122"/>
      <c r="BHY1" s="122"/>
      <c r="BHZ1" s="122"/>
      <c r="BIA1" s="122"/>
      <c r="BIB1" s="122"/>
      <c r="BIC1" s="122"/>
      <c r="BID1" s="122"/>
      <c r="BIE1" s="122"/>
      <c r="BIF1" s="122"/>
      <c r="BIG1" s="122"/>
      <c r="BIH1" s="122"/>
      <c r="BII1" s="122"/>
      <c r="BIJ1" s="122"/>
      <c r="BIK1" s="122"/>
      <c r="BIL1" s="122"/>
      <c r="BIM1" s="122"/>
      <c r="BIN1" s="122"/>
      <c r="BIO1" s="122"/>
      <c r="BIP1" s="122"/>
      <c r="BIQ1" s="122"/>
      <c r="BIR1" s="122"/>
      <c r="BIS1" s="122"/>
      <c r="BIT1" s="122"/>
      <c r="BIU1" s="122"/>
      <c r="BIV1" s="122"/>
      <c r="BIW1" s="122"/>
      <c r="BIX1" s="122"/>
      <c r="BIY1" s="122"/>
      <c r="BIZ1" s="122"/>
      <c r="BJA1" s="122"/>
      <c r="BJB1" s="122"/>
      <c r="BJC1" s="122"/>
      <c r="BJD1" s="122"/>
      <c r="BJE1" s="122"/>
      <c r="BJF1" s="122"/>
      <c r="BJG1" s="122"/>
      <c r="BJH1" s="122"/>
      <c r="BJI1" s="122"/>
      <c r="BJJ1" s="122"/>
      <c r="BJK1" s="122"/>
      <c r="BJL1" s="122"/>
      <c r="BJM1" s="122"/>
      <c r="BJN1" s="122"/>
      <c r="BJO1" s="122"/>
      <c r="BJP1" s="122"/>
      <c r="BJQ1" s="122"/>
      <c r="BJR1" s="122"/>
      <c r="BJS1" s="122"/>
      <c r="BJT1" s="122"/>
      <c r="BJU1" s="122"/>
      <c r="BJV1" s="122"/>
      <c r="BJW1" s="122"/>
      <c r="BJX1" s="122"/>
      <c r="BJY1" s="122"/>
      <c r="BJZ1" s="122"/>
      <c r="BKA1" s="122"/>
      <c r="BKB1" s="122"/>
      <c r="BKC1" s="122"/>
      <c r="BKD1" s="122"/>
      <c r="BKE1" s="122"/>
      <c r="BKF1" s="122"/>
      <c r="BKG1" s="122"/>
      <c r="BKH1" s="122"/>
      <c r="BKI1" s="122"/>
      <c r="BKJ1" s="122"/>
      <c r="BKK1" s="122"/>
      <c r="BKL1" s="122"/>
      <c r="BKM1" s="122"/>
      <c r="BKN1" s="122"/>
      <c r="BKO1" s="122"/>
      <c r="BKP1" s="122"/>
      <c r="BKQ1" s="122"/>
      <c r="BKR1" s="122"/>
      <c r="BKS1" s="122"/>
      <c r="BKT1" s="122"/>
      <c r="BKU1" s="122"/>
      <c r="BKV1" s="122"/>
      <c r="BKW1" s="122"/>
      <c r="BKX1" s="122"/>
      <c r="BKY1" s="122"/>
      <c r="BKZ1" s="122"/>
      <c r="BLA1" s="122"/>
      <c r="BLB1" s="122"/>
      <c r="BLC1" s="122"/>
      <c r="BLD1" s="122"/>
      <c r="BLE1" s="122"/>
      <c r="BLF1" s="122"/>
      <c r="BLG1" s="122"/>
      <c r="BLH1" s="122"/>
      <c r="BLI1" s="122"/>
      <c r="BLJ1" s="122"/>
      <c r="BLK1" s="122"/>
      <c r="BLL1" s="122"/>
      <c r="BLM1" s="122"/>
      <c r="BLN1" s="122"/>
      <c r="BLO1" s="122"/>
      <c r="BLP1" s="122"/>
      <c r="BLQ1" s="122"/>
      <c r="BLR1" s="122"/>
      <c r="BLS1" s="122"/>
      <c r="BLT1" s="122"/>
      <c r="BLU1" s="122"/>
      <c r="BLV1" s="122"/>
      <c r="BLW1" s="122"/>
      <c r="BLX1" s="122"/>
      <c r="BLY1" s="122"/>
      <c r="BLZ1" s="122"/>
      <c r="BMA1" s="122"/>
      <c r="BMB1" s="122"/>
      <c r="BMC1" s="122"/>
      <c r="BMD1" s="122"/>
      <c r="BME1" s="122"/>
      <c r="BMF1" s="122"/>
      <c r="BMG1" s="122"/>
      <c r="BMH1" s="122"/>
      <c r="BMI1" s="122"/>
      <c r="BMJ1" s="122"/>
      <c r="BMK1" s="122"/>
      <c r="BML1" s="122"/>
      <c r="BMM1" s="122"/>
      <c r="BMN1" s="122"/>
      <c r="BMO1" s="122"/>
      <c r="BMP1" s="122"/>
      <c r="BMQ1" s="122"/>
      <c r="BMR1" s="122"/>
      <c r="BMS1" s="122"/>
      <c r="BMT1" s="122"/>
      <c r="BMU1" s="122"/>
      <c r="BMV1" s="122"/>
      <c r="BMW1" s="122"/>
      <c r="BMX1" s="122"/>
      <c r="BMY1" s="122"/>
      <c r="BMZ1" s="122"/>
      <c r="BNA1" s="122"/>
      <c r="BNB1" s="122"/>
      <c r="BNC1" s="122"/>
      <c r="BND1" s="122"/>
      <c r="BNE1" s="122"/>
      <c r="BNF1" s="122"/>
      <c r="BNG1" s="122"/>
      <c r="BNH1" s="122"/>
      <c r="BNI1" s="122"/>
      <c r="BNJ1" s="122"/>
      <c r="BNK1" s="122"/>
      <c r="BNL1" s="122"/>
      <c r="BNM1" s="122"/>
      <c r="BNN1" s="122"/>
      <c r="BNO1" s="122"/>
      <c r="BNP1" s="122"/>
      <c r="BNQ1" s="122"/>
      <c r="BNR1" s="122"/>
      <c r="BNS1" s="122"/>
      <c r="BNT1" s="122"/>
      <c r="BNU1" s="122"/>
      <c r="BNV1" s="122"/>
      <c r="BNW1" s="122"/>
      <c r="BNX1" s="122"/>
      <c r="BNY1" s="122"/>
      <c r="BNZ1" s="122"/>
      <c r="BOA1" s="122"/>
      <c r="BOB1" s="122"/>
      <c r="BOC1" s="122"/>
      <c r="BOD1" s="122"/>
      <c r="BOE1" s="122"/>
      <c r="BOF1" s="122"/>
      <c r="BOG1" s="122"/>
      <c r="BOH1" s="122"/>
      <c r="BOI1" s="122"/>
      <c r="BOJ1" s="122"/>
      <c r="BOK1" s="122"/>
      <c r="BOL1" s="122"/>
      <c r="BOM1" s="122"/>
      <c r="BON1" s="122"/>
      <c r="BOO1" s="122"/>
      <c r="BOP1" s="122"/>
      <c r="BOQ1" s="122"/>
      <c r="BOR1" s="122"/>
      <c r="BOS1" s="122"/>
      <c r="BOT1" s="122"/>
      <c r="BOU1" s="122"/>
      <c r="BOV1" s="122"/>
      <c r="BOW1" s="122"/>
      <c r="BOX1" s="122"/>
      <c r="BOY1" s="122"/>
      <c r="BOZ1" s="122"/>
      <c r="BPA1" s="122"/>
      <c r="BPB1" s="122"/>
      <c r="BPC1" s="122"/>
      <c r="BPD1" s="122"/>
      <c r="BPE1" s="122"/>
      <c r="BPF1" s="122"/>
      <c r="BPG1" s="122"/>
      <c r="BPH1" s="122"/>
      <c r="BPI1" s="122"/>
      <c r="BPJ1" s="122"/>
      <c r="BPK1" s="122"/>
      <c r="BPL1" s="122"/>
      <c r="BPM1" s="122"/>
      <c r="BPN1" s="122"/>
      <c r="BPO1" s="122"/>
      <c r="BPP1" s="122"/>
      <c r="BPQ1" s="122"/>
      <c r="BPR1" s="122"/>
      <c r="BPS1" s="122"/>
      <c r="BPT1" s="122"/>
      <c r="BPU1" s="122"/>
      <c r="BPV1" s="122"/>
      <c r="BPW1" s="122"/>
      <c r="BPX1" s="122"/>
      <c r="BPY1" s="122"/>
      <c r="BPZ1" s="122"/>
      <c r="BQA1" s="122"/>
      <c r="BQB1" s="122"/>
      <c r="BQC1" s="122"/>
      <c r="BQD1" s="122"/>
      <c r="BQE1" s="122"/>
      <c r="BQF1" s="122"/>
      <c r="BQG1" s="122"/>
      <c r="BQH1" s="122"/>
      <c r="BQI1" s="122"/>
      <c r="BQJ1" s="122"/>
      <c r="BQK1" s="122"/>
      <c r="BQL1" s="122"/>
      <c r="BQM1" s="122"/>
      <c r="BQN1" s="122"/>
      <c r="BQO1" s="122"/>
      <c r="BQP1" s="122"/>
      <c r="BQQ1" s="122"/>
      <c r="BQR1" s="122"/>
      <c r="BQS1" s="122"/>
      <c r="BQT1" s="122"/>
      <c r="BQU1" s="122"/>
      <c r="BQV1" s="122"/>
      <c r="BQW1" s="122"/>
      <c r="BQX1" s="122"/>
      <c r="BQY1" s="122"/>
      <c r="BQZ1" s="122"/>
      <c r="BRA1" s="122"/>
      <c r="BRB1" s="122"/>
      <c r="BRC1" s="122"/>
      <c r="BRD1" s="122"/>
      <c r="BRE1" s="122"/>
      <c r="BRF1" s="122"/>
      <c r="BRG1" s="122"/>
      <c r="BRH1" s="122"/>
      <c r="BRI1" s="122"/>
      <c r="BRJ1" s="122"/>
      <c r="BRK1" s="122"/>
      <c r="BRL1" s="122"/>
      <c r="BRM1" s="122"/>
      <c r="BRN1" s="122"/>
      <c r="BRO1" s="122"/>
      <c r="BRP1" s="122"/>
      <c r="BRQ1" s="122"/>
      <c r="BRR1" s="122"/>
      <c r="BRS1" s="122"/>
      <c r="BRT1" s="122"/>
      <c r="BRU1" s="122"/>
      <c r="BRV1" s="122"/>
      <c r="BRW1" s="122"/>
      <c r="BRX1" s="122"/>
      <c r="BRY1" s="122"/>
      <c r="BRZ1" s="122"/>
      <c r="BSA1" s="122"/>
      <c r="BSB1" s="122"/>
      <c r="BSC1" s="122"/>
      <c r="BSD1" s="122"/>
      <c r="BSE1" s="122"/>
      <c r="BSF1" s="122"/>
      <c r="BSG1" s="122"/>
      <c r="BSH1" s="122"/>
      <c r="BSI1" s="122"/>
      <c r="BSJ1" s="122"/>
      <c r="BSK1" s="122"/>
      <c r="BSL1" s="122"/>
      <c r="BSM1" s="122"/>
      <c r="BSN1" s="122"/>
      <c r="BSO1" s="122"/>
      <c r="BSP1" s="122"/>
      <c r="BSQ1" s="122"/>
      <c r="BSR1" s="122"/>
      <c r="BSS1" s="122"/>
      <c r="BST1" s="122"/>
      <c r="BSU1" s="122"/>
      <c r="BSV1" s="122"/>
      <c r="BSW1" s="122"/>
      <c r="BSX1" s="122"/>
      <c r="BSY1" s="122"/>
      <c r="BSZ1" s="122"/>
      <c r="BTA1" s="122"/>
      <c r="BTB1" s="122"/>
      <c r="BTC1" s="122"/>
      <c r="BTD1" s="122"/>
      <c r="BTE1" s="122"/>
      <c r="BTF1" s="122"/>
      <c r="BTG1" s="122"/>
      <c r="BTH1" s="122"/>
      <c r="BTI1" s="122"/>
      <c r="BTJ1" s="122"/>
      <c r="BTK1" s="122"/>
      <c r="BTL1" s="122"/>
      <c r="BTM1" s="122"/>
      <c r="BTN1" s="122"/>
      <c r="BTO1" s="122"/>
      <c r="BTP1" s="122"/>
      <c r="BTQ1" s="122"/>
      <c r="BTR1" s="122"/>
      <c r="BTS1" s="122"/>
      <c r="BTT1" s="122"/>
      <c r="BTU1" s="122"/>
      <c r="BTV1" s="122"/>
      <c r="BTW1" s="122"/>
      <c r="BTX1" s="122"/>
      <c r="BTY1" s="122"/>
      <c r="BTZ1" s="122"/>
      <c r="BUA1" s="122"/>
      <c r="BUB1" s="122"/>
      <c r="BUC1" s="122"/>
      <c r="BUD1" s="122"/>
      <c r="BUE1" s="122"/>
      <c r="BUF1" s="122"/>
      <c r="BUG1" s="122"/>
      <c r="BUH1" s="122"/>
      <c r="BUI1" s="122"/>
      <c r="BUJ1" s="122"/>
      <c r="BUK1" s="122"/>
      <c r="BUL1" s="122"/>
      <c r="BUM1" s="122"/>
      <c r="BUN1" s="122"/>
      <c r="BUO1" s="122"/>
      <c r="BUP1" s="122"/>
      <c r="BUQ1" s="122"/>
      <c r="BUR1" s="122"/>
      <c r="BUS1" s="122"/>
      <c r="BUT1" s="122"/>
      <c r="BUU1" s="122"/>
      <c r="BUV1" s="122"/>
      <c r="BUW1" s="122"/>
      <c r="BUX1" s="122"/>
      <c r="BUY1" s="122"/>
      <c r="BUZ1" s="122"/>
      <c r="BVA1" s="122"/>
      <c r="BVB1" s="122"/>
      <c r="BVC1" s="122"/>
      <c r="BVD1" s="122"/>
      <c r="BVE1" s="122"/>
      <c r="BVF1" s="122"/>
      <c r="BVG1" s="122"/>
      <c r="BVH1" s="122"/>
      <c r="BVI1" s="122"/>
      <c r="BVJ1" s="122"/>
      <c r="BVK1" s="122"/>
      <c r="BVL1" s="122"/>
      <c r="BVM1" s="122"/>
      <c r="BVN1" s="122"/>
      <c r="BVO1" s="122"/>
      <c r="BVP1" s="122"/>
      <c r="BVQ1" s="122"/>
      <c r="BVR1" s="122"/>
      <c r="BVS1" s="122"/>
      <c r="BVT1" s="122"/>
      <c r="BVU1" s="122"/>
      <c r="BVV1" s="122"/>
      <c r="BVW1" s="122"/>
      <c r="BVX1" s="122"/>
      <c r="BVY1" s="122"/>
      <c r="BVZ1" s="122"/>
      <c r="BWA1" s="122"/>
      <c r="BWB1" s="122"/>
      <c r="BWC1" s="122"/>
      <c r="BWD1" s="122"/>
      <c r="BWE1" s="122"/>
      <c r="BWF1" s="122"/>
      <c r="BWG1" s="122"/>
      <c r="BWH1" s="122"/>
      <c r="BWI1" s="122"/>
      <c r="BWJ1" s="122"/>
      <c r="BWK1" s="122"/>
      <c r="BWL1" s="122"/>
      <c r="BWM1" s="122"/>
      <c r="BWN1" s="122"/>
      <c r="BWO1" s="122"/>
      <c r="BWP1" s="122"/>
      <c r="BWQ1" s="122"/>
      <c r="BWR1" s="122"/>
      <c r="BWS1" s="122"/>
      <c r="BWT1" s="122"/>
      <c r="BWU1" s="122"/>
      <c r="BWV1" s="122"/>
      <c r="BWW1" s="122"/>
      <c r="BWX1" s="122"/>
      <c r="BWY1" s="122"/>
      <c r="BWZ1" s="122"/>
      <c r="BXA1" s="122"/>
      <c r="BXB1" s="122"/>
      <c r="BXC1" s="122"/>
      <c r="BXD1" s="122"/>
      <c r="BXE1" s="122"/>
      <c r="BXF1" s="122"/>
      <c r="BXG1" s="122"/>
      <c r="BXH1" s="122"/>
      <c r="BXI1" s="122"/>
      <c r="BXJ1" s="122"/>
      <c r="BXK1" s="122"/>
      <c r="BXL1" s="122"/>
      <c r="BXM1" s="122"/>
      <c r="BXN1" s="122"/>
      <c r="BXO1" s="122"/>
      <c r="BXP1" s="122"/>
      <c r="BXQ1" s="122"/>
      <c r="BXR1" s="122"/>
      <c r="BXS1" s="122"/>
      <c r="BXT1" s="122"/>
      <c r="BXU1" s="122"/>
      <c r="BXV1" s="122"/>
      <c r="BXW1" s="122"/>
      <c r="BXX1" s="122"/>
      <c r="BXY1" s="122"/>
      <c r="BXZ1" s="122"/>
      <c r="BYA1" s="122"/>
      <c r="BYB1" s="122"/>
      <c r="BYC1" s="122"/>
      <c r="BYD1" s="122"/>
      <c r="BYE1" s="122"/>
      <c r="BYF1" s="122"/>
      <c r="BYG1" s="122"/>
      <c r="BYH1" s="122"/>
      <c r="BYI1" s="122"/>
      <c r="BYJ1" s="122"/>
      <c r="BYK1" s="122"/>
      <c r="BYL1" s="122"/>
      <c r="BYM1" s="122"/>
      <c r="BYN1" s="122"/>
      <c r="BYO1" s="122"/>
      <c r="BYP1" s="122"/>
      <c r="BYQ1" s="122"/>
      <c r="BYR1" s="122"/>
      <c r="BYS1" s="122"/>
      <c r="BYT1" s="122"/>
      <c r="BYU1" s="122"/>
      <c r="BYV1" s="122"/>
      <c r="BYW1" s="122"/>
      <c r="BYX1" s="122"/>
      <c r="BYY1" s="122"/>
      <c r="BYZ1" s="122"/>
      <c r="BZA1" s="122"/>
      <c r="BZB1" s="122"/>
      <c r="BZC1" s="122"/>
      <c r="BZD1" s="122"/>
      <c r="BZE1" s="122"/>
      <c r="BZF1" s="122"/>
      <c r="BZG1" s="122"/>
      <c r="BZH1" s="122"/>
      <c r="BZI1" s="122"/>
      <c r="BZJ1" s="122"/>
      <c r="BZK1" s="122"/>
      <c r="BZL1" s="122"/>
      <c r="BZM1" s="122"/>
      <c r="BZN1" s="122"/>
      <c r="BZO1" s="122"/>
      <c r="BZP1" s="122"/>
      <c r="BZQ1" s="122"/>
      <c r="BZR1" s="122"/>
      <c r="BZS1" s="122"/>
      <c r="BZT1" s="122"/>
      <c r="BZU1" s="122"/>
      <c r="BZV1" s="122"/>
      <c r="BZW1" s="122"/>
      <c r="BZX1" s="122"/>
      <c r="BZY1" s="122"/>
      <c r="BZZ1" s="122"/>
      <c r="CAA1" s="122"/>
      <c r="CAB1" s="122"/>
      <c r="CAC1" s="122"/>
      <c r="CAD1" s="122"/>
      <c r="CAE1" s="122"/>
      <c r="CAF1" s="122"/>
      <c r="CAG1" s="122"/>
      <c r="CAH1" s="122"/>
      <c r="CAI1" s="122"/>
      <c r="CAJ1" s="122"/>
      <c r="CAK1" s="122"/>
      <c r="CAL1" s="122"/>
      <c r="CAM1" s="122"/>
      <c r="CAN1" s="122"/>
      <c r="CAO1" s="122"/>
      <c r="CAP1" s="122"/>
      <c r="CAQ1" s="122"/>
      <c r="CAR1" s="122"/>
      <c r="CAS1" s="122"/>
      <c r="CAT1" s="122"/>
      <c r="CAU1" s="122"/>
      <c r="CAV1" s="122"/>
      <c r="CAW1" s="122"/>
      <c r="CAX1" s="122"/>
      <c r="CAY1" s="122"/>
      <c r="CAZ1" s="122"/>
      <c r="CBA1" s="122"/>
      <c r="CBB1" s="122"/>
      <c r="CBC1" s="122"/>
      <c r="CBD1" s="122"/>
      <c r="CBE1" s="122"/>
      <c r="CBF1" s="122"/>
      <c r="CBG1" s="122"/>
      <c r="CBH1" s="122"/>
      <c r="CBI1" s="122"/>
      <c r="CBJ1" s="122"/>
      <c r="CBK1" s="122"/>
      <c r="CBL1" s="122"/>
      <c r="CBM1" s="122"/>
      <c r="CBN1" s="122"/>
      <c r="CBO1" s="122"/>
      <c r="CBP1" s="122"/>
      <c r="CBQ1" s="122"/>
      <c r="CBR1" s="122"/>
      <c r="CBS1" s="122"/>
      <c r="CBT1" s="122"/>
      <c r="CBU1" s="122"/>
      <c r="CBV1" s="122"/>
      <c r="CBW1" s="122"/>
      <c r="CBX1" s="122"/>
      <c r="CBY1" s="122"/>
      <c r="CBZ1" s="122"/>
      <c r="CCA1" s="122"/>
      <c r="CCB1" s="122"/>
      <c r="CCC1" s="122"/>
      <c r="CCD1" s="122"/>
      <c r="CCE1" s="122"/>
      <c r="CCF1" s="122"/>
      <c r="CCG1" s="122"/>
      <c r="CCH1" s="122"/>
      <c r="CCI1" s="122"/>
      <c r="CCJ1" s="122"/>
      <c r="CCK1" s="122"/>
      <c r="CCL1" s="122"/>
      <c r="CCM1" s="122"/>
      <c r="CCN1" s="122"/>
      <c r="CCO1" s="122"/>
      <c r="CCP1" s="122"/>
      <c r="CCQ1" s="122"/>
      <c r="CCR1" s="122"/>
      <c r="CCS1" s="122"/>
      <c r="CCT1" s="122"/>
      <c r="CCU1" s="122"/>
      <c r="CCV1" s="122"/>
      <c r="CCW1" s="122"/>
      <c r="CCX1" s="122"/>
      <c r="CCY1" s="122"/>
      <c r="CCZ1" s="122"/>
      <c r="CDA1" s="122"/>
      <c r="CDB1" s="122"/>
      <c r="CDC1" s="122"/>
      <c r="CDD1" s="122"/>
      <c r="CDE1" s="122"/>
      <c r="CDF1" s="122"/>
      <c r="CDG1" s="122"/>
      <c r="CDH1" s="122"/>
      <c r="CDI1" s="122"/>
      <c r="CDJ1" s="122"/>
      <c r="CDK1" s="122"/>
      <c r="CDL1" s="122"/>
      <c r="CDM1" s="122"/>
      <c r="CDN1" s="122"/>
      <c r="CDO1" s="122"/>
      <c r="CDP1" s="122"/>
      <c r="CDQ1" s="122"/>
      <c r="CDR1" s="122"/>
      <c r="CDS1" s="122"/>
      <c r="CDT1" s="122"/>
      <c r="CDU1" s="122"/>
      <c r="CDV1" s="122"/>
      <c r="CDW1" s="122"/>
      <c r="CDX1" s="122"/>
      <c r="CDY1" s="122"/>
      <c r="CDZ1" s="122"/>
      <c r="CEA1" s="122"/>
      <c r="CEB1" s="122"/>
      <c r="CEC1" s="122"/>
      <c r="CED1" s="122"/>
      <c r="CEE1" s="122"/>
      <c r="CEF1" s="122"/>
      <c r="CEG1" s="122"/>
      <c r="CEH1" s="122"/>
      <c r="CEI1" s="122"/>
      <c r="CEJ1" s="122"/>
      <c r="CEK1" s="122"/>
      <c r="CEL1" s="122"/>
      <c r="CEM1" s="122"/>
      <c r="CEN1" s="122"/>
      <c r="CEO1" s="122"/>
      <c r="CEP1" s="122"/>
      <c r="CEQ1" s="122"/>
      <c r="CER1" s="122"/>
      <c r="CES1" s="122"/>
      <c r="CET1" s="122"/>
      <c r="CEU1" s="122"/>
      <c r="CEV1" s="122"/>
      <c r="CEW1" s="122"/>
      <c r="CEX1" s="122"/>
      <c r="CEY1" s="122"/>
      <c r="CEZ1" s="122"/>
      <c r="CFA1" s="122"/>
      <c r="CFB1" s="122"/>
      <c r="CFC1" s="122"/>
      <c r="CFD1" s="122"/>
      <c r="CFE1" s="122"/>
      <c r="CFF1" s="122"/>
      <c r="CFG1" s="122"/>
      <c r="CFH1" s="122"/>
      <c r="CFI1" s="122"/>
      <c r="CFJ1" s="122"/>
      <c r="CFK1" s="122"/>
      <c r="CFL1" s="122"/>
      <c r="CFM1" s="122"/>
      <c r="CFN1" s="122"/>
      <c r="CFO1" s="122"/>
      <c r="CFP1" s="122"/>
      <c r="CFQ1" s="122"/>
      <c r="CFR1" s="122"/>
      <c r="CFS1" s="122"/>
      <c r="CFT1" s="122"/>
      <c r="CFU1" s="122"/>
      <c r="CFV1" s="122"/>
      <c r="CFW1" s="122"/>
      <c r="CFX1" s="122"/>
      <c r="CFY1" s="122"/>
      <c r="CFZ1" s="122"/>
      <c r="CGA1" s="122"/>
      <c r="CGB1" s="122"/>
      <c r="CGC1" s="122"/>
      <c r="CGD1" s="122"/>
      <c r="CGE1" s="122"/>
      <c r="CGF1" s="122"/>
      <c r="CGG1" s="122"/>
      <c r="CGH1" s="122"/>
      <c r="CGI1" s="122"/>
      <c r="CGJ1" s="122"/>
      <c r="CGK1" s="122"/>
      <c r="CGL1" s="122"/>
      <c r="CGM1" s="122"/>
      <c r="CGN1" s="122"/>
      <c r="CGO1" s="122"/>
      <c r="CGP1" s="122"/>
      <c r="CGQ1" s="122"/>
      <c r="CGR1" s="122"/>
      <c r="CGS1" s="122"/>
      <c r="CGT1" s="122"/>
      <c r="CGU1" s="122"/>
      <c r="CGV1" s="122"/>
      <c r="CGW1" s="122"/>
      <c r="CGX1" s="122"/>
      <c r="CGY1" s="122"/>
      <c r="CGZ1" s="122"/>
      <c r="CHA1" s="122"/>
      <c r="CHB1" s="122"/>
      <c r="CHC1" s="122"/>
      <c r="CHD1" s="122"/>
      <c r="CHE1" s="122"/>
      <c r="CHF1" s="122"/>
      <c r="CHG1" s="122"/>
      <c r="CHH1" s="122"/>
      <c r="CHI1" s="122"/>
      <c r="CHJ1" s="122"/>
      <c r="CHK1" s="122"/>
      <c r="CHL1" s="122"/>
      <c r="CHM1" s="122"/>
      <c r="CHN1" s="122"/>
      <c r="CHO1" s="122"/>
      <c r="CHP1" s="122"/>
      <c r="CHQ1" s="122"/>
      <c r="CHR1" s="122"/>
      <c r="CHS1" s="122"/>
      <c r="CHT1" s="122"/>
      <c r="CHU1" s="122"/>
      <c r="CHV1" s="122"/>
      <c r="CHW1" s="122"/>
      <c r="CHX1" s="122"/>
      <c r="CHY1" s="122"/>
      <c r="CHZ1" s="122"/>
      <c r="CIA1" s="122"/>
      <c r="CIB1" s="122"/>
      <c r="CIC1" s="122"/>
      <c r="CID1" s="122"/>
      <c r="CIE1" s="122"/>
      <c r="CIF1" s="122"/>
      <c r="CIG1" s="122"/>
      <c r="CIH1" s="122"/>
      <c r="CII1" s="122"/>
      <c r="CIJ1" s="122"/>
      <c r="CIK1" s="122"/>
      <c r="CIL1" s="122"/>
      <c r="CIM1" s="122"/>
      <c r="CIN1" s="122"/>
      <c r="CIO1" s="122"/>
      <c r="CIP1" s="122"/>
      <c r="CIQ1" s="122"/>
      <c r="CIR1" s="122"/>
      <c r="CIS1" s="122"/>
      <c r="CIT1" s="122"/>
      <c r="CIU1" s="122"/>
      <c r="CIV1" s="122"/>
      <c r="CIW1" s="122"/>
      <c r="CIX1" s="122"/>
      <c r="CIY1" s="122"/>
      <c r="CIZ1" s="122"/>
      <c r="CJA1" s="122"/>
      <c r="CJB1" s="122"/>
      <c r="CJC1" s="122"/>
      <c r="CJD1" s="122"/>
      <c r="CJE1" s="122"/>
      <c r="CJF1" s="122"/>
      <c r="CJG1" s="122"/>
      <c r="CJH1" s="122"/>
      <c r="CJI1" s="122"/>
      <c r="CJJ1" s="122"/>
      <c r="CJK1" s="122"/>
      <c r="CJL1" s="122"/>
      <c r="CJM1" s="122"/>
      <c r="CJN1" s="122"/>
      <c r="CJO1" s="122"/>
      <c r="CJP1" s="122"/>
      <c r="CJQ1" s="122"/>
      <c r="CJR1" s="122"/>
      <c r="CJS1" s="122"/>
      <c r="CJT1" s="122"/>
      <c r="CJU1" s="122"/>
      <c r="CJV1" s="122"/>
      <c r="CJW1" s="122"/>
      <c r="CJX1" s="122"/>
      <c r="CJY1" s="122"/>
      <c r="CJZ1" s="122"/>
      <c r="CKA1" s="122"/>
      <c r="CKB1" s="122"/>
      <c r="CKC1" s="122"/>
      <c r="CKD1" s="122"/>
      <c r="CKE1" s="122"/>
      <c r="CKF1" s="122"/>
      <c r="CKG1" s="122"/>
      <c r="CKH1" s="122"/>
      <c r="CKI1" s="122"/>
      <c r="CKJ1" s="122"/>
      <c r="CKK1" s="122"/>
      <c r="CKL1" s="122"/>
      <c r="CKM1" s="122"/>
      <c r="CKN1" s="122"/>
      <c r="CKO1" s="122"/>
      <c r="CKP1" s="122"/>
      <c r="CKQ1" s="122"/>
      <c r="CKR1" s="122"/>
      <c r="CKS1" s="122"/>
      <c r="CKT1" s="122"/>
      <c r="CKU1" s="122"/>
      <c r="CKV1" s="122"/>
      <c r="CKW1" s="122"/>
      <c r="CKX1" s="122"/>
      <c r="CKY1" s="122"/>
      <c r="CKZ1" s="122"/>
      <c r="CLA1" s="122"/>
      <c r="CLB1" s="122"/>
      <c r="CLC1" s="122"/>
      <c r="CLD1" s="122"/>
      <c r="CLE1" s="122"/>
      <c r="CLF1" s="122"/>
      <c r="CLG1" s="122"/>
      <c r="CLH1" s="122"/>
      <c r="CLI1" s="122"/>
      <c r="CLJ1" s="122"/>
      <c r="CLK1" s="122"/>
      <c r="CLL1" s="122"/>
      <c r="CLM1" s="122"/>
      <c r="CLN1" s="122"/>
      <c r="CLO1" s="122"/>
      <c r="CLP1" s="122"/>
      <c r="CLQ1" s="122"/>
      <c r="CLR1" s="122"/>
      <c r="CLS1" s="122"/>
      <c r="CLT1" s="122"/>
      <c r="CLU1" s="122"/>
      <c r="CLV1" s="122"/>
      <c r="CLW1" s="122"/>
      <c r="CLX1" s="122"/>
      <c r="CLY1" s="122"/>
      <c r="CLZ1" s="122"/>
      <c r="CMA1" s="122"/>
      <c r="CMB1" s="122"/>
      <c r="CMC1" s="122"/>
      <c r="CMD1" s="122"/>
      <c r="CME1" s="122"/>
      <c r="CMF1" s="122"/>
      <c r="CMG1" s="122"/>
      <c r="CMH1" s="122"/>
      <c r="CMI1" s="122"/>
      <c r="CMJ1" s="122"/>
      <c r="CMK1" s="122"/>
      <c r="CML1" s="122"/>
      <c r="CMM1" s="122"/>
      <c r="CMN1" s="122"/>
      <c r="CMO1" s="122"/>
      <c r="CMP1" s="122"/>
      <c r="CMQ1" s="122"/>
      <c r="CMR1" s="122"/>
      <c r="CMS1" s="122"/>
      <c r="CMT1" s="122"/>
      <c r="CMU1" s="122"/>
      <c r="CMV1" s="122"/>
      <c r="CMW1" s="122"/>
      <c r="CMX1" s="122"/>
      <c r="CMY1" s="122"/>
      <c r="CMZ1" s="122"/>
      <c r="CNA1" s="122"/>
      <c r="CNB1" s="122"/>
      <c r="CNC1" s="122"/>
      <c r="CND1" s="122"/>
      <c r="CNE1" s="122"/>
      <c r="CNF1" s="122"/>
      <c r="CNG1" s="122"/>
      <c r="CNH1" s="122"/>
      <c r="CNI1" s="122"/>
      <c r="CNJ1" s="122"/>
      <c r="CNK1" s="122"/>
      <c r="CNL1" s="122"/>
      <c r="CNM1" s="122"/>
      <c r="CNN1" s="122"/>
      <c r="CNO1" s="122"/>
      <c r="CNP1" s="122"/>
      <c r="CNQ1" s="122"/>
      <c r="CNR1" s="122"/>
      <c r="CNS1" s="122"/>
      <c r="CNT1" s="122"/>
      <c r="CNU1" s="122"/>
      <c r="CNV1" s="122"/>
      <c r="CNW1" s="122"/>
      <c r="CNX1" s="122"/>
      <c r="CNY1" s="122"/>
      <c r="CNZ1" s="122"/>
      <c r="COA1" s="122"/>
      <c r="COB1" s="122"/>
      <c r="COC1" s="122"/>
      <c r="COD1" s="122"/>
      <c r="COE1" s="122"/>
      <c r="COF1" s="122"/>
      <c r="COG1" s="122"/>
      <c r="COH1" s="122"/>
      <c r="COI1" s="122"/>
      <c r="COJ1" s="122"/>
      <c r="COK1" s="122"/>
      <c r="COL1" s="122"/>
      <c r="COM1" s="122"/>
      <c r="CON1" s="122"/>
      <c r="COO1" s="122"/>
      <c r="COP1" s="122"/>
      <c r="COQ1" s="122"/>
      <c r="COR1" s="122"/>
      <c r="COS1" s="122"/>
      <c r="COT1" s="122"/>
      <c r="COU1" s="122"/>
      <c r="COV1" s="122"/>
      <c r="COW1" s="122"/>
      <c r="COX1" s="122"/>
      <c r="COY1" s="122"/>
      <c r="COZ1" s="122"/>
      <c r="CPA1" s="122"/>
      <c r="CPB1" s="122"/>
      <c r="CPC1" s="122"/>
      <c r="CPD1" s="122"/>
      <c r="CPE1" s="122"/>
      <c r="CPF1" s="122"/>
      <c r="CPG1" s="122"/>
      <c r="CPH1" s="122"/>
      <c r="CPI1" s="122"/>
      <c r="CPJ1" s="122"/>
      <c r="CPK1" s="122"/>
      <c r="CPL1" s="122"/>
      <c r="CPM1" s="122"/>
      <c r="CPN1" s="122"/>
      <c r="CPO1" s="122"/>
      <c r="CPP1" s="122"/>
      <c r="CPQ1" s="122"/>
      <c r="CPR1" s="122"/>
      <c r="CPS1" s="122"/>
      <c r="CPT1" s="122"/>
      <c r="CPU1" s="122"/>
      <c r="CPV1" s="122"/>
      <c r="CPW1" s="122"/>
      <c r="CPX1" s="122"/>
      <c r="CPY1" s="122"/>
      <c r="CPZ1" s="122"/>
      <c r="CQA1" s="122"/>
      <c r="CQB1" s="122"/>
      <c r="CQC1" s="122"/>
      <c r="CQD1" s="122"/>
      <c r="CQE1" s="122"/>
      <c r="CQF1" s="122"/>
      <c r="CQG1" s="122"/>
      <c r="CQH1" s="122"/>
      <c r="CQI1" s="122"/>
      <c r="CQJ1" s="122"/>
      <c r="CQK1" s="122"/>
      <c r="CQL1" s="122"/>
      <c r="CQM1" s="122"/>
      <c r="CQN1" s="122"/>
      <c r="CQO1" s="122"/>
      <c r="CQP1" s="122"/>
      <c r="CQQ1" s="122"/>
      <c r="CQR1" s="122"/>
      <c r="CQS1" s="122"/>
      <c r="CQT1" s="122"/>
      <c r="CQU1" s="122"/>
      <c r="CQV1" s="122"/>
      <c r="CQW1" s="122"/>
      <c r="CQX1" s="122"/>
      <c r="CQY1" s="122"/>
      <c r="CQZ1" s="122"/>
      <c r="CRA1" s="122"/>
      <c r="CRB1" s="122"/>
      <c r="CRC1" s="122"/>
      <c r="CRD1" s="122"/>
      <c r="CRE1" s="122"/>
      <c r="CRF1" s="122"/>
      <c r="CRG1" s="122"/>
      <c r="CRH1" s="122"/>
      <c r="CRI1" s="122"/>
      <c r="CRJ1" s="122"/>
      <c r="CRK1" s="122"/>
      <c r="CRL1" s="122"/>
      <c r="CRM1" s="122"/>
      <c r="CRN1" s="122"/>
      <c r="CRO1" s="122"/>
      <c r="CRP1" s="122"/>
      <c r="CRQ1" s="122"/>
      <c r="CRR1" s="122"/>
      <c r="CRS1" s="122"/>
      <c r="CRT1" s="122"/>
      <c r="CRU1" s="122"/>
      <c r="CRV1" s="122"/>
      <c r="CRW1" s="122"/>
      <c r="CRX1" s="122"/>
      <c r="CRY1" s="122"/>
      <c r="CRZ1" s="122"/>
      <c r="CSA1" s="122"/>
      <c r="CSB1" s="122"/>
      <c r="CSC1" s="122"/>
      <c r="CSD1" s="122"/>
      <c r="CSE1" s="122"/>
      <c r="CSF1" s="122"/>
      <c r="CSG1" s="122"/>
      <c r="CSH1" s="122"/>
      <c r="CSI1" s="122"/>
      <c r="CSJ1" s="122"/>
      <c r="CSK1" s="122"/>
      <c r="CSL1" s="122"/>
      <c r="CSM1" s="122"/>
      <c r="CSN1" s="122"/>
      <c r="CSO1" s="122"/>
      <c r="CSP1" s="122"/>
      <c r="CSQ1" s="122"/>
      <c r="CSR1" s="122"/>
      <c r="CSS1" s="122"/>
      <c r="CST1" s="122"/>
      <c r="CSU1" s="122"/>
      <c r="CSV1" s="122"/>
      <c r="CSW1" s="122"/>
      <c r="CSX1" s="122"/>
      <c r="CSY1" s="122"/>
      <c r="CSZ1" s="122"/>
      <c r="CTA1" s="122"/>
      <c r="CTB1" s="122"/>
      <c r="CTC1" s="122"/>
      <c r="CTD1" s="122"/>
      <c r="CTE1" s="122"/>
      <c r="CTF1" s="122"/>
      <c r="CTG1" s="122"/>
      <c r="CTH1" s="122"/>
      <c r="CTI1" s="122"/>
      <c r="CTJ1" s="122"/>
      <c r="CTK1" s="122"/>
      <c r="CTL1" s="122"/>
      <c r="CTM1" s="122"/>
      <c r="CTN1" s="122"/>
      <c r="CTO1" s="122"/>
      <c r="CTP1" s="122"/>
      <c r="CTQ1" s="122"/>
      <c r="CTR1" s="122"/>
      <c r="CTS1" s="122"/>
      <c r="CTT1" s="122"/>
      <c r="CTU1" s="122"/>
      <c r="CTV1" s="122"/>
      <c r="CTW1" s="122"/>
      <c r="CTX1" s="122"/>
      <c r="CTY1" s="122"/>
      <c r="CTZ1" s="122"/>
      <c r="CUA1" s="122"/>
      <c r="CUB1" s="122"/>
      <c r="CUC1" s="122"/>
      <c r="CUD1" s="122"/>
      <c r="CUE1" s="122"/>
      <c r="CUF1" s="122"/>
      <c r="CUG1" s="122"/>
      <c r="CUH1" s="122"/>
      <c r="CUI1" s="122"/>
      <c r="CUJ1" s="122"/>
      <c r="CUK1" s="122"/>
      <c r="CUL1" s="122"/>
      <c r="CUM1" s="122"/>
      <c r="CUN1" s="122"/>
      <c r="CUO1" s="122"/>
      <c r="CUP1" s="122"/>
      <c r="CUQ1" s="122"/>
      <c r="CUR1" s="122"/>
      <c r="CUS1" s="122"/>
      <c r="CUT1" s="122"/>
      <c r="CUU1" s="122"/>
      <c r="CUV1" s="122"/>
      <c r="CUW1" s="122"/>
      <c r="CUX1" s="122"/>
      <c r="CUY1" s="122"/>
      <c r="CUZ1" s="122"/>
      <c r="CVA1" s="122"/>
      <c r="CVB1" s="122"/>
      <c r="CVC1" s="122"/>
      <c r="CVD1" s="122"/>
      <c r="CVE1" s="122"/>
      <c r="CVF1" s="122"/>
      <c r="CVG1" s="122"/>
      <c r="CVH1" s="122"/>
      <c r="CVI1" s="122"/>
      <c r="CVJ1" s="122"/>
      <c r="CVK1" s="122"/>
      <c r="CVL1" s="122"/>
      <c r="CVM1" s="122"/>
      <c r="CVN1" s="122"/>
      <c r="CVO1" s="122"/>
      <c r="CVP1" s="122"/>
      <c r="CVQ1" s="122"/>
      <c r="CVR1" s="122"/>
      <c r="CVS1" s="122"/>
      <c r="CVT1" s="122"/>
      <c r="CVU1" s="122"/>
      <c r="CVV1" s="122"/>
      <c r="CVW1" s="122"/>
      <c r="CVX1" s="122"/>
      <c r="CVY1" s="122"/>
      <c r="CVZ1" s="122"/>
      <c r="CWA1" s="122"/>
      <c r="CWB1" s="122"/>
      <c r="CWC1" s="122"/>
      <c r="CWD1" s="122"/>
      <c r="CWE1" s="122"/>
      <c r="CWF1" s="122"/>
      <c r="CWG1" s="122"/>
      <c r="CWH1" s="122"/>
      <c r="CWI1" s="122"/>
      <c r="CWJ1" s="122"/>
      <c r="CWK1" s="122"/>
      <c r="CWL1" s="122"/>
      <c r="CWM1" s="122"/>
      <c r="CWN1" s="122"/>
      <c r="CWO1" s="122"/>
      <c r="CWP1" s="122"/>
      <c r="CWQ1" s="122"/>
      <c r="CWR1" s="122"/>
      <c r="CWS1" s="122"/>
      <c r="CWT1" s="122"/>
      <c r="CWU1" s="122"/>
      <c r="CWV1" s="122"/>
      <c r="CWW1" s="122"/>
      <c r="CWX1" s="122"/>
      <c r="CWY1" s="122"/>
      <c r="CWZ1" s="122"/>
      <c r="CXA1" s="122"/>
      <c r="CXB1" s="122"/>
      <c r="CXC1" s="122"/>
      <c r="CXD1" s="122"/>
      <c r="CXE1" s="122"/>
      <c r="CXF1" s="122"/>
      <c r="CXG1" s="122"/>
      <c r="CXH1" s="122"/>
      <c r="CXI1" s="122"/>
      <c r="CXJ1" s="122"/>
      <c r="CXK1" s="122"/>
      <c r="CXL1" s="122"/>
      <c r="CXM1" s="122"/>
      <c r="CXN1" s="122"/>
      <c r="CXO1" s="122"/>
      <c r="CXP1" s="122"/>
      <c r="CXQ1" s="122"/>
      <c r="CXR1" s="122"/>
      <c r="CXS1" s="122"/>
      <c r="CXT1" s="122"/>
      <c r="CXU1" s="122"/>
      <c r="CXV1" s="122"/>
      <c r="CXW1" s="122"/>
      <c r="CXX1" s="122"/>
      <c r="CXY1" s="122"/>
      <c r="CXZ1" s="122"/>
      <c r="CYA1" s="122"/>
      <c r="CYB1" s="122"/>
      <c r="CYC1" s="122"/>
      <c r="CYD1" s="122"/>
      <c r="CYE1" s="122"/>
      <c r="CYF1" s="122"/>
      <c r="CYG1" s="122"/>
      <c r="CYH1" s="122"/>
      <c r="CYI1" s="122"/>
      <c r="CYJ1" s="122"/>
      <c r="CYK1" s="122"/>
      <c r="CYL1" s="122"/>
      <c r="CYM1" s="122"/>
      <c r="CYN1" s="122"/>
      <c r="CYO1" s="122"/>
      <c r="CYP1" s="122"/>
      <c r="CYQ1" s="122"/>
      <c r="CYR1" s="122"/>
      <c r="CYS1" s="122"/>
      <c r="CYT1" s="122"/>
      <c r="CYU1" s="122"/>
      <c r="CYV1" s="122"/>
      <c r="CYW1" s="122"/>
      <c r="CYX1" s="122"/>
      <c r="CYY1" s="122"/>
      <c r="CYZ1" s="122"/>
      <c r="CZA1" s="122"/>
      <c r="CZB1" s="122"/>
      <c r="CZC1" s="122"/>
      <c r="CZD1" s="122"/>
      <c r="CZE1" s="122"/>
      <c r="CZF1" s="122"/>
      <c r="CZG1" s="122"/>
      <c r="CZH1" s="122"/>
      <c r="CZI1" s="122"/>
      <c r="CZJ1" s="122"/>
      <c r="CZK1" s="122"/>
      <c r="CZL1" s="122"/>
      <c r="CZM1" s="122"/>
      <c r="CZN1" s="122"/>
      <c r="CZO1" s="122"/>
      <c r="CZP1" s="122"/>
      <c r="CZQ1" s="122"/>
      <c r="CZR1" s="122"/>
      <c r="CZS1" s="122"/>
      <c r="CZT1" s="122"/>
      <c r="CZU1" s="122"/>
      <c r="CZV1" s="122"/>
      <c r="CZW1" s="122"/>
      <c r="CZX1" s="122"/>
      <c r="CZY1" s="122"/>
      <c r="CZZ1" s="122"/>
      <c r="DAA1" s="122"/>
      <c r="DAB1" s="122"/>
      <c r="DAC1" s="122"/>
      <c r="DAD1" s="122"/>
      <c r="DAE1" s="122"/>
      <c r="DAF1" s="122"/>
      <c r="DAG1" s="122"/>
      <c r="DAH1" s="122"/>
      <c r="DAI1" s="122"/>
      <c r="DAJ1" s="122"/>
      <c r="DAK1" s="122"/>
      <c r="DAL1" s="122"/>
      <c r="DAM1" s="122"/>
      <c r="DAN1" s="122"/>
      <c r="DAO1" s="122"/>
      <c r="DAP1" s="122"/>
      <c r="DAQ1" s="122"/>
      <c r="DAR1" s="122"/>
      <c r="DAS1" s="122"/>
      <c r="DAT1" s="122"/>
      <c r="DAU1" s="122"/>
      <c r="DAV1" s="122"/>
      <c r="DAW1" s="122"/>
      <c r="DAX1" s="122"/>
      <c r="DAY1" s="122"/>
      <c r="DAZ1" s="122"/>
      <c r="DBA1" s="122"/>
      <c r="DBB1" s="122"/>
      <c r="DBC1" s="122"/>
      <c r="DBD1" s="122"/>
      <c r="DBE1" s="122"/>
      <c r="DBF1" s="122"/>
      <c r="DBG1" s="122"/>
      <c r="DBH1" s="122"/>
      <c r="DBI1" s="122"/>
      <c r="DBJ1" s="122"/>
      <c r="DBK1" s="122"/>
      <c r="DBL1" s="122"/>
      <c r="DBM1" s="122"/>
      <c r="DBN1" s="122"/>
      <c r="DBO1" s="122"/>
      <c r="DBP1" s="122"/>
      <c r="DBQ1" s="122"/>
      <c r="DBR1" s="122"/>
      <c r="DBS1" s="122"/>
      <c r="DBT1" s="122"/>
      <c r="DBU1" s="122"/>
      <c r="DBV1" s="122"/>
      <c r="DBW1" s="122"/>
      <c r="DBX1" s="122"/>
      <c r="DBY1" s="122"/>
      <c r="DBZ1" s="122"/>
      <c r="DCA1" s="122"/>
      <c r="DCB1" s="122"/>
      <c r="DCC1" s="122"/>
      <c r="DCD1" s="122"/>
      <c r="DCE1" s="122"/>
      <c r="DCF1" s="122"/>
      <c r="DCG1" s="122"/>
      <c r="DCH1" s="122"/>
      <c r="DCI1" s="122"/>
      <c r="DCJ1" s="122"/>
      <c r="DCK1" s="122"/>
      <c r="DCL1" s="122"/>
      <c r="DCM1" s="122"/>
      <c r="DCN1" s="122"/>
      <c r="DCO1" s="122"/>
      <c r="DCP1" s="122"/>
      <c r="DCQ1" s="122"/>
      <c r="DCR1" s="122"/>
      <c r="DCS1" s="122"/>
      <c r="DCT1" s="122"/>
      <c r="DCU1" s="122"/>
      <c r="DCV1" s="122"/>
      <c r="DCW1" s="122"/>
      <c r="DCX1" s="122"/>
      <c r="DCY1" s="122"/>
      <c r="DCZ1" s="122"/>
      <c r="DDA1" s="122"/>
      <c r="DDB1" s="122"/>
      <c r="DDC1" s="122"/>
      <c r="DDD1" s="122"/>
      <c r="DDE1" s="122"/>
      <c r="DDF1" s="122"/>
      <c r="DDG1" s="122"/>
      <c r="DDH1" s="122"/>
      <c r="DDI1" s="122"/>
      <c r="DDJ1" s="122"/>
      <c r="DDK1" s="122"/>
      <c r="DDL1" s="122"/>
      <c r="DDM1" s="122"/>
      <c r="DDN1" s="122"/>
      <c r="DDO1" s="122"/>
      <c r="DDP1" s="122"/>
      <c r="DDQ1" s="122"/>
      <c r="DDR1" s="122"/>
      <c r="DDS1" s="122"/>
      <c r="DDT1" s="122"/>
      <c r="DDU1" s="122"/>
      <c r="DDV1" s="122"/>
      <c r="DDW1" s="122"/>
      <c r="DDX1" s="122"/>
      <c r="DDY1" s="122"/>
      <c r="DDZ1" s="122"/>
      <c r="DEA1" s="122"/>
      <c r="DEB1" s="122"/>
      <c r="DEC1" s="122"/>
      <c r="DED1" s="122"/>
      <c r="DEE1" s="122"/>
      <c r="DEF1" s="122"/>
      <c r="DEG1" s="122"/>
      <c r="DEH1" s="122"/>
      <c r="DEI1" s="122"/>
      <c r="DEJ1" s="122"/>
      <c r="DEK1" s="122"/>
      <c r="DEL1" s="122"/>
      <c r="DEM1" s="122"/>
      <c r="DEN1" s="122"/>
      <c r="DEO1" s="122"/>
      <c r="DEP1" s="122"/>
      <c r="DEQ1" s="122"/>
      <c r="DER1" s="122"/>
      <c r="DES1" s="122"/>
      <c r="DET1" s="122"/>
      <c r="DEU1" s="122"/>
      <c r="DEV1" s="122"/>
      <c r="DEW1" s="122"/>
      <c r="DEX1" s="122"/>
      <c r="DEY1" s="122"/>
      <c r="DEZ1" s="122"/>
      <c r="DFA1" s="122"/>
      <c r="DFB1" s="122"/>
      <c r="DFC1" s="122"/>
      <c r="DFD1" s="122"/>
      <c r="DFE1" s="122"/>
      <c r="DFF1" s="122"/>
      <c r="DFG1" s="122"/>
      <c r="DFH1" s="122"/>
      <c r="DFI1" s="122"/>
      <c r="DFJ1" s="122"/>
      <c r="DFK1" s="122"/>
      <c r="DFL1" s="122"/>
      <c r="DFM1" s="122"/>
      <c r="DFN1" s="122"/>
      <c r="DFO1" s="122"/>
      <c r="DFP1" s="122"/>
      <c r="DFQ1" s="122"/>
      <c r="DFR1" s="122"/>
      <c r="DFS1" s="122"/>
      <c r="DFT1" s="122"/>
      <c r="DFU1" s="122"/>
      <c r="DFV1" s="122"/>
      <c r="DFW1" s="122"/>
      <c r="DFX1" s="122"/>
      <c r="DFY1" s="122"/>
      <c r="DFZ1" s="122"/>
      <c r="DGA1" s="122"/>
      <c r="DGB1" s="122"/>
      <c r="DGC1" s="122"/>
      <c r="DGD1" s="122"/>
      <c r="DGE1" s="122"/>
      <c r="DGF1" s="122"/>
      <c r="DGG1" s="122"/>
      <c r="DGH1" s="122"/>
      <c r="DGI1" s="122"/>
      <c r="DGJ1" s="122"/>
      <c r="DGK1" s="122"/>
      <c r="DGL1" s="122"/>
      <c r="DGM1" s="122"/>
      <c r="DGN1" s="122"/>
      <c r="DGO1" s="122"/>
      <c r="DGP1" s="122"/>
      <c r="DGQ1" s="122"/>
      <c r="DGR1" s="122"/>
      <c r="DGS1" s="122"/>
      <c r="DGT1" s="122"/>
      <c r="DGU1" s="122"/>
      <c r="DGV1" s="122"/>
      <c r="DGW1" s="122"/>
      <c r="DGX1" s="122"/>
      <c r="DGY1" s="122"/>
      <c r="DGZ1" s="122"/>
      <c r="DHA1" s="122"/>
      <c r="DHB1" s="122"/>
      <c r="DHC1" s="122"/>
      <c r="DHD1" s="122"/>
      <c r="DHE1" s="122"/>
      <c r="DHF1" s="122"/>
      <c r="DHG1" s="122"/>
      <c r="DHH1" s="122"/>
      <c r="DHI1" s="122"/>
      <c r="DHJ1" s="122"/>
      <c r="DHK1" s="122"/>
      <c r="DHL1" s="122"/>
      <c r="DHM1" s="122"/>
      <c r="DHN1" s="122"/>
      <c r="DHO1" s="122"/>
      <c r="DHP1" s="122"/>
      <c r="DHQ1" s="122"/>
      <c r="DHR1" s="122"/>
      <c r="DHS1" s="122"/>
      <c r="DHT1" s="122"/>
      <c r="DHU1" s="122"/>
      <c r="DHV1" s="122"/>
      <c r="DHW1" s="122"/>
      <c r="DHX1" s="122"/>
      <c r="DHY1" s="122"/>
      <c r="DHZ1" s="122"/>
      <c r="DIA1" s="122"/>
      <c r="DIB1" s="122"/>
      <c r="DIC1" s="122"/>
      <c r="DID1" s="122"/>
      <c r="DIE1" s="122"/>
      <c r="DIF1" s="122"/>
      <c r="DIG1" s="122"/>
      <c r="DIH1" s="122"/>
      <c r="DII1" s="122"/>
      <c r="DIJ1" s="122"/>
      <c r="DIK1" s="122"/>
      <c r="DIL1" s="122"/>
      <c r="DIM1" s="122"/>
      <c r="DIN1" s="122"/>
      <c r="DIO1" s="122"/>
      <c r="DIP1" s="122"/>
      <c r="DIQ1" s="122"/>
      <c r="DIR1" s="122"/>
      <c r="DIS1" s="122"/>
      <c r="DIT1" s="122"/>
      <c r="DIU1" s="122"/>
      <c r="DIV1" s="122"/>
      <c r="DIW1" s="122"/>
      <c r="DIX1" s="122"/>
      <c r="DIY1" s="122"/>
      <c r="DIZ1" s="122"/>
      <c r="DJA1" s="122"/>
      <c r="DJB1" s="122"/>
      <c r="DJC1" s="122"/>
      <c r="DJD1" s="122"/>
      <c r="DJE1" s="122"/>
      <c r="DJF1" s="122"/>
      <c r="DJG1" s="122"/>
      <c r="DJH1" s="122"/>
      <c r="DJI1" s="122"/>
      <c r="DJJ1" s="122"/>
      <c r="DJK1" s="122"/>
      <c r="DJL1" s="122"/>
      <c r="DJM1" s="122"/>
      <c r="DJN1" s="122"/>
      <c r="DJO1" s="122"/>
      <c r="DJP1" s="122"/>
      <c r="DJQ1" s="122"/>
      <c r="DJR1" s="122"/>
      <c r="DJS1" s="122"/>
      <c r="DJT1" s="122"/>
      <c r="DJU1" s="122"/>
      <c r="DJV1" s="122"/>
      <c r="DJW1" s="122"/>
      <c r="DJX1" s="122"/>
      <c r="DJY1" s="122"/>
      <c r="DJZ1" s="122"/>
      <c r="DKA1" s="122"/>
      <c r="DKB1" s="122"/>
      <c r="DKC1" s="122"/>
      <c r="DKD1" s="122"/>
      <c r="DKE1" s="122"/>
      <c r="DKF1" s="122"/>
      <c r="DKG1" s="122"/>
      <c r="DKH1" s="122"/>
      <c r="DKI1" s="122"/>
      <c r="DKJ1" s="122"/>
      <c r="DKK1" s="122"/>
      <c r="DKL1" s="122"/>
      <c r="DKM1" s="122"/>
      <c r="DKN1" s="122"/>
      <c r="DKO1" s="122"/>
      <c r="DKP1" s="122"/>
      <c r="DKQ1" s="122"/>
      <c r="DKR1" s="122"/>
      <c r="DKS1" s="122"/>
      <c r="DKT1" s="122"/>
      <c r="DKU1" s="122"/>
      <c r="DKV1" s="122"/>
      <c r="DKW1" s="122"/>
      <c r="DKX1" s="122"/>
      <c r="DKY1" s="122"/>
      <c r="DKZ1" s="122"/>
      <c r="DLA1" s="122"/>
      <c r="DLB1" s="122"/>
      <c r="DLC1" s="122"/>
      <c r="DLD1" s="122"/>
      <c r="DLE1" s="122"/>
      <c r="DLF1" s="122"/>
      <c r="DLG1" s="122"/>
      <c r="DLH1" s="122"/>
      <c r="DLI1" s="122"/>
      <c r="DLJ1" s="122"/>
      <c r="DLK1" s="122"/>
      <c r="DLL1" s="122"/>
      <c r="DLM1" s="122"/>
      <c r="DLN1" s="122"/>
      <c r="DLO1" s="122"/>
      <c r="DLP1" s="122"/>
      <c r="DLQ1" s="122"/>
      <c r="DLR1" s="122"/>
      <c r="DLS1" s="122"/>
      <c r="DLT1" s="122"/>
      <c r="DLU1" s="122"/>
      <c r="DLV1" s="122"/>
      <c r="DLW1" s="122"/>
      <c r="DLX1" s="122"/>
      <c r="DLY1" s="122"/>
      <c r="DLZ1" s="122"/>
      <c r="DMA1" s="122"/>
      <c r="DMB1" s="122"/>
      <c r="DMC1" s="122"/>
      <c r="DMD1" s="122"/>
      <c r="DME1" s="122"/>
      <c r="DMF1" s="122"/>
      <c r="DMG1" s="122"/>
      <c r="DMH1" s="122"/>
      <c r="DMI1" s="122"/>
      <c r="DMJ1" s="122"/>
      <c r="DMK1" s="122"/>
      <c r="DML1" s="122"/>
      <c r="DMM1" s="122"/>
      <c r="DMN1" s="122"/>
      <c r="DMO1" s="122"/>
      <c r="DMP1" s="122"/>
      <c r="DMQ1" s="122"/>
      <c r="DMR1" s="122"/>
      <c r="DMS1" s="122"/>
      <c r="DMT1" s="122"/>
      <c r="DMU1" s="122"/>
      <c r="DMV1" s="122"/>
      <c r="DMW1" s="122"/>
      <c r="DMX1" s="122"/>
      <c r="DMY1" s="122"/>
      <c r="DMZ1" s="122"/>
      <c r="DNA1" s="122"/>
      <c r="DNB1" s="122"/>
      <c r="DNC1" s="122"/>
      <c r="DND1" s="122"/>
      <c r="DNE1" s="122"/>
      <c r="DNF1" s="122"/>
      <c r="DNG1" s="122"/>
      <c r="DNH1" s="122"/>
      <c r="DNI1" s="122"/>
      <c r="DNJ1" s="122"/>
      <c r="DNK1" s="122"/>
      <c r="DNL1" s="122"/>
      <c r="DNM1" s="122"/>
      <c r="DNN1" s="122"/>
      <c r="DNO1" s="122"/>
      <c r="DNP1" s="122"/>
      <c r="DNQ1" s="122"/>
      <c r="DNR1" s="122"/>
      <c r="DNS1" s="122"/>
      <c r="DNT1" s="122"/>
      <c r="DNU1" s="122"/>
      <c r="DNV1" s="122"/>
      <c r="DNW1" s="122"/>
      <c r="DNX1" s="122"/>
      <c r="DNY1" s="122"/>
      <c r="DNZ1" s="122"/>
      <c r="DOA1" s="122"/>
      <c r="DOB1" s="122"/>
      <c r="DOC1" s="122"/>
      <c r="DOD1" s="122"/>
      <c r="DOE1" s="122"/>
      <c r="DOF1" s="122"/>
      <c r="DOG1" s="122"/>
      <c r="DOH1" s="122"/>
      <c r="DOI1" s="122"/>
      <c r="DOJ1" s="122"/>
      <c r="DOK1" s="122"/>
      <c r="DOL1" s="122"/>
      <c r="DOM1" s="122"/>
      <c r="DON1" s="122"/>
      <c r="DOO1" s="122"/>
      <c r="DOP1" s="122"/>
      <c r="DOQ1" s="122"/>
      <c r="DOR1" s="122"/>
      <c r="DOS1" s="122"/>
      <c r="DOT1" s="122"/>
      <c r="DOU1" s="122"/>
      <c r="DOV1" s="122"/>
      <c r="DOW1" s="122"/>
      <c r="DOX1" s="122"/>
      <c r="DOY1" s="122"/>
      <c r="DOZ1" s="122"/>
      <c r="DPA1" s="122"/>
      <c r="DPB1" s="122"/>
      <c r="DPC1" s="122"/>
      <c r="DPD1" s="122"/>
      <c r="DPE1" s="122"/>
      <c r="DPF1" s="122"/>
      <c r="DPG1" s="122"/>
      <c r="DPH1" s="122"/>
      <c r="DPI1" s="122"/>
      <c r="DPJ1" s="122"/>
      <c r="DPK1" s="122"/>
      <c r="DPL1" s="122"/>
      <c r="DPM1" s="122"/>
      <c r="DPN1" s="122"/>
      <c r="DPO1" s="122"/>
      <c r="DPP1" s="122"/>
      <c r="DPQ1" s="122"/>
      <c r="DPR1" s="122"/>
      <c r="DPS1" s="122"/>
      <c r="DPT1" s="122"/>
      <c r="DPU1" s="122"/>
      <c r="DPV1" s="122"/>
      <c r="DPW1" s="122"/>
      <c r="DPX1" s="122"/>
      <c r="DPY1" s="122"/>
      <c r="DPZ1" s="122"/>
      <c r="DQA1" s="122"/>
      <c r="DQB1" s="122"/>
      <c r="DQC1" s="122"/>
      <c r="DQD1" s="122"/>
      <c r="DQE1" s="122"/>
      <c r="DQF1" s="122"/>
      <c r="DQG1" s="122"/>
      <c r="DQH1" s="122"/>
      <c r="DQI1" s="122"/>
      <c r="DQJ1" s="122"/>
      <c r="DQK1" s="122"/>
      <c r="DQL1" s="122"/>
      <c r="DQM1" s="122"/>
      <c r="DQN1" s="122"/>
      <c r="DQO1" s="122"/>
      <c r="DQP1" s="122"/>
      <c r="DQQ1" s="122"/>
      <c r="DQR1" s="122"/>
      <c r="DQS1" s="122"/>
      <c r="DQT1" s="122"/>
      <c r="DQU1" s="122"/>
      <c r="DQV1" s="122"/>
      <c r="DQW1" s="122"/>
      <c r="DQX1" s="122"/>
      <c r="DQY1" s="122"/>
      <c r="DQZ1" s="122"/>
      <c r="DRA1" s="122"/>
      <c r="DRB1" s="122"/>
      <c r="DRC1" s="122"/>
      <c r="DRD1" s="122"/>
      <c r="DRE1" s="122"/>
      <c r="DRF1" s="122"/>
      <c r="DRG1" s="122"/>
      <c r="DRH1" s="122"/>
      <c r="DRI1" s="122"/>
      <c r="DRJ1" s="122"/>
      <c r="DRK1" s="122"/>
      <c r="DRL1" s="122"/>
      <c r="DRM1" s="122"/>
      <c r="DRN1" s="122"/>
      <c r="DRO1" s="122"/>
      <c r="DRP1" s="122"/>
      <c r="DRQ1" s="122"/>
      <c r="DRR1" s="122"/>
      <c r="DRS1" s="122"/>
      <c r="DRT1" s="122"/>
      <c r="DRU1" s="122"/>
      <c r="DRV1" s="122"/>
      <c r="DRW1" s="122"/>
      <c r="DRX1" s="122"/>
      <c r="DRY1" s="122"/>
      <c r="DRZ1" s="122"/>
      <c r="DSA1" s="122"/>
      <c r="DSB1" s="122"/>
      <c r="DSC1" s="122"/>
      <c r="DSD1" s="122"/>
      <c r="DSE1" s="122"/>
      <c r="DSF1" s="122"/>
      <c r="DSG1" s="122"/>
      <c r="DSH1" s="122"/>
      <c r="DSI1" s="122"/>
      <c r="DSJ1" s="122"/>
      <c r="DSK1" s="122"/>
      <c r="DSL1" s="122"/>
      <c r="DSM1" s="122"/>
      <c r="DSN1" s="122"/>
      <c r="DSO1" s="122"/>
      <c r="DSP1" s="122"/>
      <c r="DSQ1" s="122"/>
      <c r="DSR1" s="122"/>
      <c r="DSS1" s="122"/>
      <c r="DST1" s="122"/>
      <c r="DSU1" s="122"/>
      <c r="DSV1" s="122"/>
      <c r="DSW1" s="122"/>
      <c r="DSX1" s="122"/>
      <c r="DSY1" s="122"/>
      <c r="DSZ1" s="122"/>
      <c r="DTA1" s="122"/>
      <c r="DTB1" s="122"/>
      <c r="DTC1" s="122"/>
      <c r="DTD1" s="122"/>
      <c r="DTE1" s="122"/>
      <c r="DTF1" s="122"/>
      <c r="DTG1" s="122"/>
      <c r="DTH1" s="122"/>
      <c r="DTI1" s="122"/>
      <c r="DTJ1" s="122"/>
      <c r="DTK1" s="122"/>
      <c r="DTL1" s="122"/>
      <c r="DTM1" s="122"/>
      <c r="DTN1" s="122"/>
      <c r="DTO1" s="122"/>
      <c r="DTP1" s="122"/>
      <c r="DTQ1" s="122"/>
      <c r="DTR1" s="122"/>
      <c r="DTS1" s="122"/>
      <c r="DTT1" s="122"/>
      <c r="DTU1" s="122"/>
      <c r="DTV1" s="122"/>
      <c r="DTW1" s="122"/>
      <c r="DTX1" s="122"/>
      <c r="DTY1" s="122"/>
      <c r="DTZ1" s="122"/>
      <c r="DUA1" s="122"/>
      <c r="DUB1" s="122"/>
      <c r="DUC1" s="122"/>
      <c r="DUD1" s="122"/>
      <c r="DUE1" s="122"/>
      <c r="DUF1" s="122"/>
      <c r="DUG1" s="122"/>
      <c r="DUH1" s="122"/>
      <c r="DUI1" s="122"/>
      <c r="DUJ1" s="122"/>
      <c r="DUK1" s="122"/>
      <c r="DUL1" s="122"/>
      <c r="DUM1" s="122"/>
      <c r="DUN1" s="122"/>
      <c r="DUO1" s="122"/>
      <c r="DUP1" s="122"/>
      <c r="DUQ1" s="122"/>
      <c r="DUR1" s="122"/>
      <c r="DUS1" s="122"/>
      <c r="DUT1" s="122"/>
      <c r="DUU1" s="122"/>
      <c r="DUV1" s="122"/>
      <c r="DUW1" s="122"/>
      <c r="DUX1" s="122"/>
      <c r="DUY1" s="122"/>
      <c r="DUZ1" s="122"/>
      <c r="DVA1" s="122"/>
      <c r="DVB1" s="122"/>
      <c r="DVC1" s="122"/>
      <c r="DVD1" s="122"/>
      <c r="DVE1" s="122"/>
      <c r="DVF1" s="122"/>
      <c r="DVG1" s="122"/>
      <c r="DVH1" s="122"/>
      <c r="DVI1" s="122"/>
      <c r="DVJ1" s="122"/>
      <c r="DVK1" s="122"/>
      <c r="DVL1" s="122"/>
      <c r="DVM1" s="122"/>
      <c r="DVN1" s="122"/>
      <c r="DVO1" s="122"/>
      <c r="DVP1" s="122"/>
      <c r="DVQ1" s="122"/>
      <c r="DVR1" s="122"/>
      <c r="DVS1" s="122"/>
      <c r="DVT1" s="122"/>
      <c r="DVU1" s="122"/>
      <c r="DVV1" s="122"/>
      <c r="DVW1" s="122"/>
      <c r="DVX1" s="122"/>
      <c r="DVY1" s="122"/>
      <c r="DVZ1" s="122"/>
      <c r="DWA1" s="122"/>
      <c r="DWB1" s="122"/>
      <c r="DWC1" s="122"/>
      <c r="DWD1" s="122"/>
      <c r="DWE1" s="122"/>
      <c r="DWF1" s="122"/>
      <c r="DWG1" s="122"/>
      <c r="DWH1" s="122"/>
      <c r="DWI1" s="122"/>
      <c r="DWJ1" s="122"/>
      <c r="DWK1" s="122"/>
      <c r="DWL1" s="122"/>
      <c r="DWM1" s="122"/>
      <c r="DWN1" s="122"/>
      <c r="DWO1" s="122"/>
      <c r="DWP1" s="122"/>
      <c r="DWQ1" s="122"/>
      <c r="DWR1" s="122"/>
      <c r="DWS1" s="122"/>
      <c r="DWT1" s="122"/>
      <c r="DWU1" s="122"/>
      <c r="DWV1" s="122"/>
      <c r="DWW1" s="122"/>
      <c r="DWX1" s="122"/>
      <c r="DWY1" s="122"/>
      <c r="DWZ1" s="122"/>
      <c r="DXA1" s="122"/>
      <c r="DXB1" s="122"/>
      <c r="DXC1" s="122"/>
      <c r="DXD1" s="122"/>
      <c r="DXE1" s="122"/>
      <c r="DXF1" s="122"/>
      <c r="DXG1" s="122"/>
      <c r="DXH1" s="122"/>
      <c r="DXI1" s="122"/>
      <c r="DXJ1" s="122"/>
      <c r="DXK1" s="122"/>
      <c r="DXL1" s="122"/>
      <c r="DXM1" s="122"/>
      <c r="DXN1" s="122"/>
      <c r="DXO1" s="122"/>
      <c r="DXP1" s="122"/>
      <c r="DXQ1" s="122"/>
      <c r="DXR1" s="122"/>
      <c r="DXS1" s="122"/>
      <c r="DXT1" s="122"/>
      <c r="DXU1" s="122"/>
      <c r="DXV1" s="122"/>
      <c r="DXW1" s="122"/>
      <c r="DXX1" s="122"/>
      <c r="DXY1" s="122"/>
      <c r="DXZ1" s="122"/>
      <c r="DYA1" s="122"/>
      <c r="DYB1" s="122"/>
      <c r="DYC1" s="122"/>
      <c r="DYD1" s="122"/>
      <c r="DYE1" s="122"/>
      <c r="DYF1" s="122"/>
      <c r="DYG1" s="122"/>
      <c r="DYH1" s="122"/>
      <c r="DYI1" s="122"/>
      <c r="DYJ1" s="122"/>
      <c r="DYK1" s="122"/>
      <c r="DYL1" s="122"/>
      <c r="DYM1" s="122"/>
      <c r="DYN1" s="122"/>
      <c r="DYO1" s="122"/>
      <c r="DYP1" s="122"/>
      <c r="DYQ1" s="122"/>
      <c r="DYR1" s="122"/>
      <c r="DYS1" s="122"/>
      <c r="DYT1" s="122"/>
      <c r="DYU1" s="122"/>
      <c r="DYV1" s="122"/>
      <c r="DYW1" s="122"/>
      <c r="DYX1" s="122"/>
      <c r="DYY1" s="122"/>
      <c r="DYZ1" s="122"/>
      <c r="DZA1" s="122"/>
      <c r="DZB1" s="122"/>
      <c r="DZC1" s="122"/>
      <c r="DZD1" s="122"/>
      <c r="DZE1" s="122"/>
      <c r="DZF1" s="122"/>
      <c r="DZG1" s="122"/>
      <c r="DZH1" s="122"/>
      <c r="DZI1" s="122"/>
      <c r="DZJ1" s="122"/>
      <c r="DZK1" s="122"/>
      <c r="DZL1" s="122"/>
      <c r="DZM1" s="122"/>
      <c r="DZN1" s="122"/>
      <c r="DZO1" s="122"/>
      <c r="DZP1" s="122"/>
      <c r="DZQ1" s="122"/>
      <c r="DZR1" s="122"/>
      <c r="DZS1" s="122"/>
      <c r="DZT1" s="122"/>
      <c r="DZU1" s="122"/>
      <c r="DZV1" s="122"/>
      <c r="DZW1" s="122"/>
      <c r="DZX1" s="122"/>
      <c r="DZY1" s="122"/>
      <c r="DZZ1" s="122"/>
      <c r="EAA1" s="122"/>
      <c r="EAB1" s="122"/>
      <c r="EAC1" s="122"/>
      <c r="EAD1" s="122"/>
      <c r="EAE1" s="122"/>
      <c r="EAF1" s="122"/>
      <c r="EAG1" s="122"/>
      <c r="EAH1" s="122"/>
      <c r="EAI1" s="122"/>
      <c r="EAJ1" s="122"/>
      <c r="EAK1" s="122"/>
      <c r="EAL1" s="122"/>
      <c r="EAM1" s="122"/>
      <c r="EAN1" s="122"/>
      <c r="EAO1" s="122"/>
      <c r="EAP1" s="122"/>
      <c r="EAQ1" s="122"/>
      <c r="EAR1" s="122"/>
      <c r="EAS1" s="122"/>
      <c r="EAT1" s="122"/>
      <c r="EAU1" s="122"/>
      <c r="EAV1" s="122"/>
      <c r="EAW1" s="122"/>
      <c r="EAX1" s="122"/>
      <c r="EAY1" s="122"/>
      <c r="EAZ1" s="122"/>
      <c r="EBA1" s="122"/>
      <c r="EBB1" s="122"/>
      <c r="EBC1" s="122"/>
      <c r="EBD1" s="122"/>
      <c r="EBE1" s="122"/>
      <c r="EBF1" s="122"/>
      <c r="EBG1" s="122"/>
      <c r="EBH1" s="122"/>
      <c r="EBI1" s="122"/>
      <c r="EBJ1" s="122"/>
      <c r="EBK1" s="122"/>
      <c r="EBL1" s="122"/>
      <c r="EBM1" s="122"/>
      <c r="EBN1" s="122"/>
      <c r="EBO1" s="122"/>
      <c r="EBP1" s="122"/>
      <c r="EBQ1" s="122"/>
      <c r="EBR1" s="122"/>
      <c r="EBS1" s="122"/>
      <c r="EBT1" s="122"/>
      <c r="EBU1" s="122"/>
      <c r="EBV1" s="122"/>
      <c r="EBW1" s="122"/>
      <c r="EBX1" s="122"/>
      <c r="EBY1" s="122"/>
      <c r="EBZ1" s="122"/>
      <c r="ECA1" s="122"/>
      <c r="ECB1" s="122"/>
      <c r="ECC1" s="122"/>
      <c r="ECD1" s="122"/>
      <c r="ECE1" s="122"/>
      <c r="ECF1" s="122"/>
      <c r="ECG1" s="122"/>
      <c r="ECH1" s="122"/>
      <c r="ECI1" s="122"/>
      <c r="ECJ1" s="122"/>
      <c r="ECK1" s="122"/>
      <c r="ECL1" s="122"/>
      <c r="ECM1" s="122"/>
      <c r="ECN1" s="122"/>
      <c r="ECO1" s="122"/>
      <c r="ECP1" s="122"/>
      <c r="ECQ1" s="122"/>
      <c r="ECR1" s="122"/>
      <c r="ECS1" s="122"/>
      <c r="ECT1" s="122"/>
      <c r="ECU1" s="122"/>
      <c r="ECV1" s="122"/>
      <c r="ECW1" s="122"/>
      <c r="ECX1" s="122"/>
      <c r="ECY1" s="122"/>
      <c r="ECZ1" s="122"/>
      <c r="EDA1" s="122"/>
      <c r="EDB1" s="122"/>
      <c r="EDC1" s="122"/>
      <c r="EDD1" s="122"/>
      <c r="EDE1" s="122"/>
      <c r="EDF1" s="122"/>
      <c r="EDG1" s="122"/>
      <c r="EDH1" s="122"/>
      <c r="EDI1" s="122"/>
      <c r="EDJ1" s="122"/>
      <c r="EDK1" s="122"/>
      <c r="EDL1" s="122"/>
      <c r="EDM1" s="122"/>
      <c r="EDN1" s="122"/>
      <c r="EDO1" s="122"/>
      <c r="EDP1" s="122"/>
      <c r="EDQ1" s="122"/>
      <c r="EDR1" s="122"/>
      <c r="EDS1" s="122"/>
      <c r="EDT1" s="122"/>
      <c r="EDU1" s="122"/>
      <c r="EDV1" s="122"/>
      <c r="EDW1" s="122"/>
      <c r="EDX1" s="122"/>
      <c r="EDY1" s="122"/>
      <c r="EDZ1" s="122"/>
      <c r="EEA1" s="122"/>
      <c r="EEB1" s="122"/>
      <c r="EEC1" s="122"/>
      <c r="EED1" s="122"/>
      <c r="EEE1" s="122"/>
      <c r="EEF1" s="122"/>
      <c r="EEG1" s="122"/>
      <c r="EEH1" s="122"/>
      <c r="EEI1" s="122"/>
      <c r="EEJ1" s="122"/>
      <c r="EEK1" s="122"/>
      <c r="EEL1" s="122"/>
      <c r="EEM1" s="122"/>
      <c r="EEN1" s="122"/>
      <c r="EEO1" s="122"/>
      <c r="EEP1" s="122"/>
      <c r="EEQ1" s="122"/>
      <c r="EER1" s="122"/>
      <c r="EES1" s="122"/>
      <c r="EET1" s="122"/>
      <c r="EEU1" s="122"/>
      <c r="EEV1" s="122"/>
      <c r="EEW1" s="122"/>
      <c r="EEX1" s="122"/>
      <c r="EEY1" s="122"/>
      <c r="EEZ1" s="122"/>
      <c r="EFA1" s="122"/>
      <c r="EFB1" s="122"/>
      <c r="EFC1" s="122"/>
      <c r="EFD1" s="122"/>
      <c r="EFE1" s="122"/>
      <c r="EFF1" s="122"/>
      <c r="EFG1" s="122"/>
      <c r="EFH1" s="122"/>
      <c r="EFI1" s="122"/>
      <c r="EFJ1" s="122"/>
      <c r="EFK1" s="122"/>
      <c r="EFL1" s="122"/>
      <c r="EFM1" s="122"/>
      <c r="EFN1" s="122"/>
      <c r="EFO1" s="122"/>
      <c r="EFP1" s="122"/>
      <c r="EFQ1" s="122"/>
      <c r="EFR1" s="122"/>
      <c r="EFS1" s="122"/>
      <c r="EFT1" s="122"/>
      <c r="EFU1" s="122"/>
      <c r="EFV1" s="122"/>
      <c r="EFW1" s="122"/>
      <c r="EFX1" s="122"/>
      <c r="EFY1" s="122"/>
      <c r="EFZ1" s="122"/>
      <c r="EGA1" s="122"/>
      <c r="EGB1" s="122"/>
      <c r="EGC1" s="122"/>
      <c r="EGD1" s="122"/>
      <c r="EGE1" s="122"/>
      <c r="EGF1" s="122"/>
      <c r="EGG1" s="122"/>
      <c r="EGH1" s="122"/>
      <c r="EGI1" s="122"/>
      <c r="EGJ1" s="122"/>
      <c r="EGK1" s="122"/>
      <c r="EGL1" s="122"/>
      <c r="EGM1" s="122"/>
      <c r="EGN1" s="122"/>
      <c r="EGO1" s="122"/>
      <c r="EGP1" s="122"/>
      <c r="EGQ1" s="122"/>
      <c r="EGR1" s="122"/>
      <c r="EGS1" s="122"/>
      <c r="EGT1" s="122"/>
      <c r="EGU1" s="122"/>
      <c r="EGV1" s="122"/>
      <c r="EGW1" s="122"/>
      <c r="EGX1" s="122"/>
      <c r="EGY1" s="122"/>
      <c r="EGZ1" s="122"/>
      <c r="EHA1" s="122"/>
      <c r="EHB1" s="122"/>
      <c r="EHC1" s="122"/>
      <c r="EHD1" s="122"/>
      <c r="EHE1" s="122"/>
      <c r="EHF1" s="122"/>
      <c r="EHG1" s="122"/>
      <c r="EHH1" s="122"/>
      <c r="EHI1" s="122"/>
      <c r="EHJ1" s="122"/>
      <c r="EHK1" s="122"/>
      <c r="EHL1" s="122"/>
      <c r="EHM1" s="122"/>
      <c r="EHN1" s="122"/>
      <c r="EHO1" s="122"/>
      <c r="EHP1" s="122"/>
      <c r="EHQ1" s="122"/>
      <c r="EHR1" s="122"/>
      <c r="EHS1" s="122"/>
      <c r="EHT1" s="122"/>
      <c r="EHU1" s="122"/>
      <c r="EHV1" s="122"/>
      <c r="EHW1" s="122"/>
      <c r="EHX1" s="122"/>
      <c r="EHY1" s="122"/>
      <c r="EHZ1" s="122"/>
      <c r="EIA1" s="122"/>
      <c r="EIB1" s="122"/>
      <c r="EIC1" s="122"/>
      <c r="EID1" s="122"/>
      <c r="EIE1" s="122"/>
      <c r="EIF1" s="122"/>
      <c r="EIG1" s="122"/>
      <c r="EIH1" s="122"/>
      <c r="EII1" s="122"/>
      <c r="EIJ1" s="122"/>
      <c r="EIK1" s="122"/>
      <c r="EIL1" s="122"/>
      <c r="EIM1" s="122"/>
      <c r="EIN1" s="122"/>
      <c r="EIO1" s="122"/>
      <c r="EIP1" s="122"/>
      <c r="EIQ1" s="122"/>
      <c r="EIR1" s="122"/>
      <c r="EIS1" s="122"/>
      <c r="EIT1" s="122"/>
      <c r="EIU1" s="122"/>
      <c r="EIV1" s="122"/>
      <c r="EIW1" s="122"/>
      <c r="EIX1" s="122"/>
      <c r="EIY1" s="122"/>
      <c r="EIZ1" s="122"/>
      <c r="EJA1" s="122"/>
      <c r="EJB1" s="122"/>
      <c r="EJC1" s="122"/>
      <c r="EJD1" s="122"/>
      <c r="EJE1" s="122"/>
      <c r="EJF1" s="122"/>
      <c r="EJG1" s="122"/>
      <c r="EJH1" s="122"/>
      <c r="EJI1" s="122"/>
      <c r="EJJ1" s="122"/>
      <c r="EJK1" s="122"/>
      <c r="EJL1" s="122"/>
      <c r="EJM1" s="122"/>
      <c r="EJN1" s="122"/>
      <c r="EJO1" s="122"/>
      <c r="EJP1" s="122"/>
      <c r="EJQ1" s="122"/>
      <c r="EJR1" s="122"/>
      <c r="EJS1" s="122"/>
      <c r="EJT1" s="122"/>
      <c r="EJU1" s="122"/>
      <c r="EJV1" s="122"/>
      <c r="EJW1" s="122"/>
      <c r="EJX1" s="122"/>
      <c r="EJY1" s="122"/>
      <c r="EJZ1" s="122"/>
      <c r="EKA1" s="122"/>
      <c r="EKB1" s="122"/>
      <c r="EKC1" s="122"/>
      <c r="EKD1" s="122"/>
      <c r="EKE1" s="122"/>
      <c r="EKF1" s="122"/>
      <c r="EKG1" s="122"/>
      <c r="EKH1" s="122"/>
      <c r="EKI1" s="122"/>
      <c r="EKJ1" s="122"/>
      <c r="EKK1" s="122"/>
      <c r="EKL1" s="122"/>
      <c r="EKM1" s="122"/>
      <c r="EKN1" s="122"/>
      <c r="EKO1" s="122"/>
      <c r="EKP1" s="122"/>
      <c r="EKQ1" s="122"/>
      <c r="EKR1" s="122"/>
      <c r="EKS1" s="122"/>
      <c r="EKT1" s="122"/>
      <c r="EKU1" s="122"/>
      <c r="EKV1" s="122"/>
      <c r="EKW1" s="122"/>
      <c r="EKX1" s="122"/>
      <c r="EKY1" s="122"/>
      <c r="EKZ1" s="122"/>
      <c r="ELA1" s="122"/>
      <c r="ELB1" s="122"/>
      <c r="ELC1" s="122"/>
      <c r="ELD1" s="122"/>
      <c r="ELE1" s="122"/>
      <c r="ELF1" s="122"/>
      <c r="ELG1" s="122"/>
      <c r="ELH1" s="122"/>
      <c r="ELI1" s="122"/>
      <c r="ELJ1" s="122"/>
      <c r="ELK1" s="122"/>
      <c r="ELL1" s="122"/>
      <c r="ELM1" s="122"/>
      <c r="ELN1" s="122"/>
      <c r="ELO1" s="122"/>
      <c r="ELP1" s="122"/>
      <c r="ELQ1" s="122"/>
      <c r="ELR1" s="122"/>
      <c r="ELS1" s="122"/>
      <c r="ELT1" s="122"/>
      <c r="ELU1" s="122"/>
      <c r="ELV1" s="122"/>
      <c r="ELW1" s="122"/>
      <c r="ELX1" s="122"/>
      <c r="ELY1" s="122"/>
      <c r="ELZ1" s="122"/>
      <c r="EMA1" s="122"/>
      <c r="EMB1" s="122"/>
      <c r="EMC1" s="122"/>
      <c r="EMD1" s="122"/>
      <c r="EME1" s="122"/>
      <c r="EMF1" s="122"/>
      <c r="EMG1" s="122"/>
      <c r="EMH1" s="122"/>
      <c r="EMI1" s="122"/>
      <c r="EMJ1" s="122"/>
      <c r="EMK1" s="122"/>
      <c r="EML1" s="122"/>
      <c r="EMM1" s="122"/>
      <c r="EMN1" s="122"/>
      <c r="EMO1" s="122"/>
      <c r="EMP1" s="122"/>
      <c r="EMQ1" s="122"/>
      <c r="EMR1" s="122"/>
      <c r="EMS1" s="122"/>
      <c r="EMT1" s="122"/>
      <c r="EMU1" s="122"/>
      <c r="EMV1" s="122"/>
      <c r="EMW1" s="122"/>
      <c r="EMX1" s="122"/>
      <c r="EMY1" s="122"/>
      <c r="EMZ1" s="122"/>
      <c r="ENA1" s="122"/>
      <c r="ENB1" s="122"/>
      <c r="ENC1" s="122"/>
      <c r="END1" s="122"/>
      <c r="ENE1" s="122"/>
      <c r="ENF1" s="122"/>
      <c r="ENG1" s="122"/>
      <c r="ENH1" s="122"/>
      <c r="ENI1" s="122"/>
      <c r="ENJ1" s="122"/>
      <c r="ENK1" s="122"/>
      <c r="ENL1" s="122"/>
      <c r="ENM1" s="122"/>
      <c r="ENN1" s="122"/>
      <c r="ENO1" s="122"/>
      <c r="ENP1" s="122"/>
      <c r="ENQ1" s="122"/>
      <c r="ENR1" s="122"/>
      <c r="ENS1" s="122"/>
      <c r="ENT1" s="122"/>
      <c r="ENU1" s="122"/>
      <c r="ENV1" s="122"/>
      <c r="ENW1" s="122"/>
      <c r="ENX1" s="122"/>
      <c r="ENY1" s="122"/>
      <c r="ENZ1" s="122"/>
      <c r="EOA1" s="122"/>
      <c r="EOB1" s="122"/>
      <c r="EOC1" s="122"/>
      <c r="EOD1" s="122"/>
      <c r="EOE1" s="122"/>
      <c r="EOF1" s="122"/>
      <c r="EOG1" s="122"/>
      <c r="EOH1" s="122"/>
      <c r="EOI1" s="122"/>
      <c r="EOJ1" s="122"/>
      <c r="EOK1" s="122"/>
      <c r="EOL1" s="122"/>
      <c r="EOM1" s="122"/>
      <c r="EON1" s="122"/>
      <c r="EOO1" s="122"/>
      <c r="EOP1" s="122"/>
      <c r="EOQ1" s="122"/>
      <c r="EOR1" s="122"/>
      <c r="EOS1" s="122"/>
      <c r="EOT1" s="122"/>
      <c r="EOU1" s="122"/>
      <c r="EOV1" s="122"/>
      <c r="EOW1" s="122"/>
      <c r="EOX1" s="122"/>
      <c r="EOY1" s="122"/>
      <c r="EOZ1" s="122"/>
      <c r="EPA1" s="122"/>
      <c r="EPB1" s="122"/>
      <c r="EPC1" s="122"/>
      <c r="EPD1" s="122"/>
      <c r="EPE1" s="122"/>
      <c r="EPF1" s="122"/>
      <c r="EPG1" s="122"/>
      <c r="EPH1" s="122"/>
      <c r="EPI1" s="122"/>
      <c r="EPJ1" s="122"/>
      <c r="EPK1" s="122"/>
      <c r="EPL1" s="122"/>
      <c r="EPM1" s="122"/>
      <c r="EPN1" s="122"/>
      <c r="EPO1" s="122"/>
      <c r="EPP1" s="122"/>
      <c r="EPQ1" s="122"/>
      <c r="EPR1" s="122"/>
      <c r="EPS1" s="122"/>
      <c r="EPT1" s="122"/>
      <c r="EPU1" s="122"/>
      <c r="EPV1" s="122"/>
      <c r="EPW1" s="122"/>
      <c r="EPX1" s="122"/>
      <c r="EPY1" s="122"/>
      <c r="EPZ1" s="122"/>
      <c r="EQA1" s="122"/>
      <c r="EQB1" s="122"/>
      <c r="EQC1" s="122"/>
      <c r="EQD1" s="122"/>
      <c r="EQE1" s="122"/>
      <c r="EQF1" s="122"/>
      <c r="EQG1" s="122"/>
      <c r="EQH1" s="122"/>
      <c r="EQI1" s="122"/>
      <c r="EQJ1" s="122"/>
      <c r="EQK1" s="122"/>
      <c r="EQL1" s="122"/>
      <c r="EQM1" s="122"/>
      <c r="EQN1" s="122"/>
      <c r="EQO1" s="122"/>
      <c r="EQP1" s="122"/>
      <c r="EQQ1" s="122"/>
      <c r="EQR1" s="122"/>
      <c r="EQS1" s="122"/>
      <c r="EQT1" s="122"/>
      <c r="EQU1" s="122"/>
      <c r="EQV1" s="122"/>
      <c r="EQW1" s="122"/>
      <c r="EQX1" s="122"/>
      <c r="EQY1" s="122"/>
      <c r="EQZ1" s="122"/>
      <c r="ERA1" s="122"/>
      <c r="ERB1" s="122"/>
      <c r="ERC1" s="122"/>
      <c r="ERD1" s="122"/>
      <c r="ERE1" s="122"/>
      <c r="ERF1" s="122"/>
      <c r="ERG1" s="122"/>
      <c r="ERH1" s="122"/>
      <c r="ERI1" s="122"/>
      <c r="ERJ1" s="122"/>
      <c r="ERK1" s="122"/>
      <c r="ERL1" s="122"/>
      <c r="ERM1" s="122"/>
      <c r="ERN1" s="122"/>
      <c r="ERO1" s="122"/>
      <c r="ERP1" s="122"/>
      <c r="ERQ1" s="122"/>
      <c r="ERR1" s="122"/>
      <c r="ERS1" s="122"/>
      <c r="ERT1" s="122"/>
      <c r="ERU1" s="122"/>
      <c r="ERV1" s="122"/>
      <c r="ERW1" s="122"/>
      <c r="ERX1" s="122"/>
      <c r="ERY1" s="122"/>
      <c r="ERZ1" s="122"/>
      <c r="ESA1" s="122"/>
      <c r="ESB1" s="122"/>
      <c r="ESC1" s="122"/>
      <c r="ESD1" s="122"/>
      <c r="ESE1" s="122"/>
      <c r="ESF1" s="122"/>
      <c r="ESG1" s="122"/>
      <c r="ESH1" s="122"/>
      <c r="ESI1" s="122"/>
      <c r="ESJ1" s="122"/>
      <c r="ESK1" s="122"/>
      <c r="ESL1" s="122"/>
      <c r="ESM1" s="122"/>
      <c r="ESN1" s="122"/>
      <c r="ESO1" s="122"/>
      <c r="ESP1" s="122"/>
      <c r="ESQ1" s="122"/>
      <c r="ESR1" s="122"/>
      <c r="ESS1" s="122"/>
      <c r="EST1" s="122"/>
      <c r="ESU1" s="122"/>
      <c r="ESV1" s="122"/>
      <c r="ESW1" s="122"/>
      <c r="ESX1" s="122"/>
      <c r="ESY1" s="122"/>
      <c r="ESZ1" s="122"/>
      <c r="ETA1" s="122"/>
      <c r="ETB1" s="122"/>
      <c r="ETC1" s="122"/>
      <c r="ETD1" s="122"/>
      <c r="ETE1" s="122"/>
      <c r="ETF1" s="122"/>
      <c r="ETG1" s="122"/>
      <c r="ETH1" s="122"/>
      <c r="ETI1" s="122"/>
      <c r="ETJ1" s="122"/>
      <c r="ETK1" s="122"/>
      <c r="ETL1" s="122"/>
      <c r="ETM1" s="122"/>
      <c r="ETN1" s="122"/>
      <c r="ETO1" s="122"/>
      <c r="ETP1" s="122"/>
      <c r="ETQ1" s="122"/>
      <c r="ETR1" s="122"/>
      <c r="ETS1" s="122"/>
      <c r="ETT1" s="122"/>
      <c r="ETU1" s="122"/>
      <c r="ETV1" s="122"/>
      <c r="ETW1" s="122"/>
      <c r="ETX1" s="122"/>
      <c r="ETY1" s="122"/>
      <c r="ETZ1" s="122"/>
      <c r="EUA1" s="122"/>
      <c r="EUB1" s="122"/>
      <c r="EUC1" s="122"/>
      <c r="EUD1" s="122"/>
      <c r="EUE1" s="122"/>
      <c r="EUF1" s="122"/>
      <c r="EUG1" s="122"/>
      <c r="EUH1" s="122"/>
      <c r="EUI1" s="122"/>
      <c r="EUJ1" s="122"/>
      <c r="EUK1" s="122"/>
      <c r="EUL1" s="122"/>
      <c r="EUM1" s="122"/>
      <c r="EUN1" s="122"/>
      <c r="EUO1" s="122"/>
      <c r="EUP1" s="122"/>
      <c r="EUQ1" s="122"/>
      <c r="EUR1" s="122"/>
      <c r="EUS1" s="122"/>
      <c r="EUT1" s="122"/>
      <c r="EUU1" s="122"/>
      <c r="EUV1" s="122"/>
      <c r="EUW1" s="122"/>
      <c r="EUX1" s="122"/>
      <c r="EUY1" s="122"/>
      <c r="EUZ1" s="122"/>
      <c r="EVA1" s="122"/>
      <c r="EVB1" s="122"/>
      <c r="EVC1" s="122"/>
      <c r="EVD1" s="122"/>
      <c r="EVE1" s="122"/>
      <c r="EVF1" s="122"/>
      <c r="EVG1" s="122"/>
      <c r="EVH1" s="122"/>
      <c r="EVI1" s="122"/>
      <c r="EVJ1" s="122"/>
      <c r="EVK1" s="122"/>
      <c r="EVL1" s="122"/>
      <c r="EVM1" s="122"/>
      <c r="EVN1" s="122"/>
      <c r="EVO1" s="122"/>
      <c r="EVP1" s="122"/>
      <c r="EVQ1" s="122"/>
      <c r="EVR1" s="122"/>
      <c r="EVS1" s="122"/>
      <c r="EVT1" s="122"/>
      <c r="EVU1" s="122"/>
      <c r="EVV1" s="122"/>
      <c r="EVW1" s="122"/>
      <c r="EVX1" s="122"/>
      <c r="EVY1" s="122"/>
      <c r="EVZ1" s="122"/>
      <c r="EWA1" s="122"/>
      <c r="EWB1" s="122"/>
      <c r="EWC1" s="122"/>
      <c r="EWD1" s="122"/>
      <c r="EWE1" s="122"/>
      <c r="EWF1" s="122"/>
      <c r="EWG1" s="122"/>
      <c r="EWH1" s="122"/>
      <c r="EWI1" s="122"/>
      <c r="EWJ1" s="122"/>
      <c r="EWK1" s="122"/>
      <c r="EWL1" s="122"/>
      <c r="EWM1" s="122"/>
      <c r="EWN1" s="122"/>
      <c r="EWO1" s="122"/>
      <c r="EWP1" s="122"/>
      <c r="EWQ1" s="122"/>
      <c r="EWR1" s="122"/>
      <c r="EWS1" s="122"/>
      <c r="EWT1" s="122"/>
      <c r="EWU1" s="122"/>
      <c r="EWV1" s="122"/>
      <c r="EWW1" s="122"/>
      <c r="EWX1" s="122"/>
      <c r="EWY1" s="122"/>
      <c r="EWZ1" s="122"/>
      <c r="EXA1" s="122"/>
      <c r="EXB1" s="122"/>
      <c r="EXC1" s="122"/>
      <c r="EXD1" s="122"/>
      <c r="EXE1" s="122"/>
      <c r="EXF1" s="122"/>
      <c r="EXG1" s="122"/>
      <c r="EXH1" s="122"/>
      <c r="EXI1" s="122"/>
      <c r="EXJ1" s="122"/>
      <c r="EXK1" s="122"/>
      <c r="EXL1" s="122"/>
      <c r="EXM1" s="122"/>
      <c r="EXN1" s="122"/>
      <c r="EXO1" s="122"/>
      <c r="EXP1" s="122"/>
      <c r="EXQ1" s="122"/>
      <c r="EXR1" s="122"/>
      <c r="EXS1" s="122"/>
      <c r="EXT1" s="122"/>
      <c r="EXU1" s="122"/>
      <c r="EXV1" s="122"/>
      <c r="EXW1" s="122"/>
      <c r="EXX1" s="122"/>
      <c r="EXY1" s="122"/>
      <c r="EXZ1" s="122"/>
      <c r="EYA1" s="122"/>
      <c r="EYB1" s="122"/>
      <c r="EYC1" s="122"/>
      <c r="EYD1" s="122"/>
      <c r="EYE1" s="122"/>
      <c r="EYF1" s="122"/>
      <c r="EYG1" s="122"/>
      <c r="EYH1" s="122"/>
      <c r="EYI1" s="122"/>
      <c r="EYJ1" s="122"/>
      <c r="EYK1" s="122"/>
      <c r="EYL1" s="122"/>
      <c r="EYM1" s="122"/>
      <c r="EYN1" s="122"/>
      <c r="EYO1" s="122"/>
      <c r="EYP1" s="122"/>
      <c r="EYQ1" s="122"/>
      <c r="EYR1" s="122"/>
      <c r="EYS1" s="122"/>
      <c r="EYT1" s="122"/>
      <c r="EYU1" s="122"/>
      <c r="EYV1" s="122"/>
      <c r="EYW1" s="122"/>
      <c r="EYX1" s="122"/>
      <c r="EYY1" s="122"/>
      <c r="EYZ1" s="122"/>
      <c r="EZA1" s="122"/>
      <c r="EZB1" s="122"/>
      <c r="EZC1" s="122"/>
      <c r="EZD1" s="122"/>
      <c r="EZE1" s="122"/>
      <c r="EZF1" s="122"/>
      <c r="EZG1" s="122"/>
      <c r="EZH1" s="122"/>
      <c r="EZI1" s="122"/>
      <c r="EZJ1" s="122"/>
      <c r="EZK1" s="122"/>
      <c r="EZL1" s="122"/>
      <c r="EZM1" s="122"/>
      <c r="EZN1" s="122"/>
      <c r="EZO1" s="122"/>
      <c r="EZP1" s="122"/>
      <c r="EZQ1" s="122"/>
      <c r="EZR1" s="122"/>
      <c r="EZS1" s="122"/>
      <c r="EZT1" s="122"/>
      <c r="EZU1" s="122"/>
      <c r="EZV1" s="122"/>
      <c r="EZW1" s="122"/>
      <c r="EZX1" s="122"/>
      <c r="EZY1" s="122"/>
      <c r="EZZ1" s="122"/>
      <c r="FAA1" s="122"/>
      <c r="FAB1" s="122"/>
      <c r="FAC1" s="122"/>
      <c r="FAD1" s="122"/>
      <c r="FAE1" s="122"/>
      <c r="FAF1" s="122"/>
      <c r="FAG1" s="122"/>
      <c r="FAH1" s="122"/>
      <c r="FAI1" s="122"/>
      <c r="FAJ1" s="122"/>
      <c r="FAK1" s="122"/>
      <c r="FAL1" s="122"/>
      <c r="FAM1" s="122"/>
      <c r="FAN1" s="122"/>
      <c r="FAO1" s="122"/>
      <c r="FAP1" s="122"/>
      <c r="FAQ1" s="122"/>
      <c r="FAR1" s="122"/>
      <c r="FAS1" s="122"/>
      <c r="FAT1" s="122"/>
      <c r="FAU1" s="122"/>
      <c r="FAV1" s="122"/>
      <c r="FAW1" s="122"/>
      <c r="FAX1" s="122"/>
      <c r="FAY1" s="122"/>
      <c r="FAZ1" s="122"/>
      <c r="FBA1" s="122"/>
      <c r="FBB1" s="122"/>
      <c r="FBC1" s="122"/>
      <c r="FBD1" s="122"/>
      <c r="FBE1" s="122"/>
      <c r="FBF1" s="122"/>
      <c r="FBG1" s="122"/>
      <c r="FBH1" s="122"/>
      <c r="FBI1" s="122"/>
      <c r="FBJ1" s="122"/>
      <c r="FBK1" s="122"/>
      <c r="FBL1" s="122"/>
      <c r="FBM1" s="122"/>
      <c r="FBN1" s="122"/>
      <c r="FBO1" s="122"/>
      <c r="FBP1" s="122"/>
      <c r="FBQ1" s="122"/>
      <c r="FBR1" s="122"/>
      <c r="FBS1" s="122"/>
      <c r="FBT1" s="122"/>
      <c r="FBU1" s="122"/>
      <c r="FBV1" s="122"/>
      <c r="FBW1" s="122"/>
      <c r="FBX1" s="122"/>
      <c r="FBY1" s="122"/>
      <c r="FBZ1" s="122"/>
      <c r="FCA1" s="122"/>
      <c r="FCB1" s="122"/>
      <c r="FCC1" s="122"/>
      <c r="FCD1" s="122"/>
      <c r="FCE1" s="122"/>
      <c r="FCF1" s="122"/>
      <c r="FCG1" s="122"/>
      <c r="FCH1" s="122"/>
      <c r="FCI1" s="122"/>
      <c r="FCJ1" s="122"/>
      <c r="FCK1" s="122"/>
      <c r="FCL1" s="122"/>
      <c r="FCM1" s="122"/>
      <c r="FCN1" s="122"/>
      <c r="FCO1" s="122"/>
      <c r="FCP1" s="122"/>
      <c r="FCQ1" s="122"/>
      <c r="FCR1" s="122"/>
      <c r="FCS1" s="122"/>
      <c r="FCT1" s="122"/>
      <c r="FCU1" s="122"/>
      <c r="FCV1" s="122"/>
      <c r="FCW1" s="122"/>
      <c r="FCX1" s="122"/>
      <c r="FCY1" s="122"/>
      <c r="FCZ1" s="122"/>
      <c r="FDA1" s="122"/>
      <c r="FDB1" s="122"/>
      <c r="FDC1" s="122"/>
      <c r="FDD1" s="122"/>
      <c r="FDE1" s="122"/>
      <c r="FDF1" s="122"/>
      <c r="FDG1" s="122"/>
      <c r="FDH1" s="122"/>
      <c r="FDI1" s="122"/>
      <c r="FDJ1" s="122"/>
      <c r="FDK1" s="122"/>
      <c r="FDL1" s="122"/>
      <c r="FDM1" s="122"/>
      <c r="FDN1" s="122"/>
      <c r="FDO1" s="122"/>
      <c r="FDP1" s="122"/>
      <c r="FDQ1" s="122"/>
      <c r="FDR1" s="122"/>
      <c r="FDS1" s="122"/>
      <c r="FDT1" s="122"/>
      <c r="FDU1" s="122"/>
      <c r="FDV1" s="122"/>
      <c r="FDW1" s="122"/>
      <c r="FDX1" s="122"/>
      <c r="FDY1" s="122"/>
      <c r="FDZ1" s="122"/>
      <c r="FEA1" s="122"/>
      <c r="FEB1" s="122"/>
      <c r="FEC1" s="122"/>
      <c r="FED1" s="122"/>
      <c r="FEE1" s="122"/>
      <c r="FEF1" s="122"/>
      <c r="FEG1" s="122"/>
      <c r="FEH1" s="122"/>
      <c r="FEI1" s="122"/>
      <c r="FEJ1" s="122"/>
      <c r="FEK1" s="122"/>
      <c r="FEL1" s="122"/>
      <c r="FEM1" s="122"/>
      <c r="FEN1" s="122"/>
      <c r="FEO1" s="122"/>
      <c r="FEP1" s="122"/>
      <c r="FEQ1" s="122"/>
      <c r="FER1" s="122"/>
      <c r="FES1" s="122"/>
      <c r="FET1" s="122"/>
      <c r="FEU1" s="122"/>
      <c r="FEV1" s="122"/>
      <c r="FEW1" s="122"/>
      <c r="FEX1" s="122"/>
      <c r="FEY1" s="122"/>
      <c r="FEZ1" s="122"/>
      <c r="FFA1" s="122"/>
      <c r="FFB1" s="122"/>
      <c r="FFC1" s="122"/>
      <c r="FFD1" s="122"/>
      <c r="FFE1" s="122"/>
      <c r="FFF1" s="122"/>
      <c r="FFG1" s="122"/>
      <c r="FFH1" s="122"/>
      <c r="FFI1" s="122"/>
      <c r="FFJ1" s="122"/>
      <c r="FFK1" s="122"/>
      <c r="FFL1" s="122"/>
      <c r="FFM1" s="122"/>
      <c r="FFN1" s="122"/>
      <c r="FFO1" s="122"/>
      <c r="FFP1" s="122"/>
      <c r="FFQ1" s="122"/>
      <c r="FFR1" s="122"/>
      <c r="FFS1" s="122"/>
      <c r="FFT1" s="122"/>
      <c r="FFU1" s="122"/>
      <c r="FFV1" s="122"/>
      <c r="FFW1" s="122"/>
      <c r="FFX1" s="122"/>
      <c r="FFY1" s="122"/>
      <c r="FFZ1" s="122"/>
      <c r="FGA1" s="122"/>
      <c r="FGB1" s="122"/>
      <c r="FGC1" s="122"/>
      <c r="FGD1" s="122"/>
      <c r="FGE1" s="122"/>
      <c r="FGF1" s="122"/>
      <c r="FGG1" s="122"/>
      <c r="FGH1" s="122"/>
      <c r="FGI1" s="122"/>
      <c r="FGJ1" s="122"/>
      <c r="FGK1" s="122"/>
      <c r="FGL1" s="122"/>
      <c r="FGM1" s="122"/>
      <c r="FGN1" s="122"/>
      <c r="FGO1" s="122"/>
      <c r="FGP1" s="122"/>
      <c r="FGQ1" s="122"/>
      <c r="FGR1" s="122"/>
      <c r="FGS1" s="122"/>
      <c r="FGT1" s="122"/>
      <c r="FGU1" s="122"/>
      <c r="FGV1" s="122"/>
      <c r="FGW1" s="122"/>
      <c r="FGX1" s="122"/>
      <c r="FGY1" s="122"/>
      <c r="FGZ1" s="122"/>
      <c r="FHA1" s="122"/>
      <c r="FHB1" s="122"/>
      <c r="FHC1" s="122"/>
      <c r="FHD1" s="122"/>
      <c r="FHE1" s="122"/>
      <c r="FHF1" s="122"/>
      <c r="FHG1" s="122"/>
      <c r="FHH1" s="122"/>
      <c r="FHI1" s="122"/>
      <c r="FHJ1" s="122"/>
      <c r="FHK1" s="122"/>
      <c r="FHL1" s="122"/>
      <c r="FHM1" s="122"/>
      <c r="FHN1" s="122"/>
      <c r="FHO1" s="122"/>
      <c r="FHP1" s="122"/>
      <c r="FHQ1" s="122"/>
      <c r="FHR1" s="122"/>
      <c r="FHS1" s="122"/>
      <c r="FHT1" s="122"/>
      <c r="FHU1" s="122"/>
      <c r="FHV1" s="122"/>
      <c r="FHW1" s="122"/>
      <c r="FHX1" s="122"/>
      <c r="FHY1" s="122"/>
      <c r="FHZ1" s="122"/>
      <c r="FIA1" s="122"/>
      <c r="FIB1" s="122"/>
      <c r="FIC1" s="122"/>
      <c r="FID1" s="122"/>
      <c r="FIE1" s="122"/>
      <c r="FIF1" s="122"/>
      <c r="FIG1" s="122"/>
      <c r="FIH1" s="122"/>
      <c r="FII1" s="122"/>
      <c r="FIJ1" s="122"/>
      <c r="FIK1" s="122"/>
      <c r="FIL1" s="122"/>
      <c r="FIM1" s="122"/>
      <c r="FIN1" s="122"/>
      <c r="FIO1" s="122"/>
      <c r="FIP1" s="122"/>
      <c r="FIQ1" s="122"/>
      <c r="FIR1" s="122"/>
      <c r="FIS1" s="122"/>
      <c r="FIT1" s="122"/>
      <c r="FIU1" s="122"/>
      <c r="FIV1" s="122"/>
      <c r="FIW1" s="122"/>
      <c r="FIX1" s="122"/>
      <c r="FIY1" s="122"/>
      <c r="FIZ1" s="122"/>
      <c r="FJA1" s="122"/>
      <c r="FJB1" s="122"/>
      <c r="FJC1" s="122"/>
      <c r="FJD1" s="122"/>
      <c r="FJE1" s="122"/>
      <c r="FJF1" s="122"/>
      <c r="FJG1" s="122"/>
      <c r="FJH1" s="122"/>
      <c r="FJI1" s="122"/>
      <c r="FJJ1" s="122"/>
      <c r="FJK1" s="122"/>
      <c r="FJL1" s="122"/>
      <c r="FJM1" s="122"/>
      <c r="FJN1" s="122"/>
      <c r="FJO1" s="122"/>
      <c r="FJP1" s="122"/>
      <c r="FJQ1" s="122"/>
      <c r="FJR1" s="122"/>
      <c r="FJS1" s="122"/>
      <c r="FJT1" s="122"/>
      <c r="FJU1" s="122"/>
      <c r="FJV1" s="122"/>
      <c r="FJW1" s="122"/>
      <c r="FJX1" s="122"/>
      <c r="FJY1" s="122"/>
      <c r="FJZ1" s="122"/>
      <c r="FKA1" s="122"/>
      <c r="FKB1" s="122"/>
      <c r="FKC1" s="122"/>
      <c r="FKD1" s="122"/>
      <c r="FKE1" s="122"/>
      <c r="FKF1" s="122"/>
      <c r="FKG1" s="122"/>
      <c r="FKH1" s="122"/>
      <c r="FKI1" s="122"/>
      <c r="FKJ1" s="122"/>
      <c r="FKK1" s="122"/>
      <c r="FKL1" s="122"/>
      <c r="FKM1" s="122"/>
      <c r="FKN1" s="122"/>
      <c r="FKO1" s="122"/>
      <c r="FKP1" s="122"/>
      <c r="FKQ1" s="122"/>
      <c r="FKR1" s="122"/>
      <c r="FKS1" s="122"/>
      <c r="FKT1" s="122"/>
      <c r="FKU1" s="122"/>
      <c r="FKV1" s="122"/>
      <c r="FKW1" s="122"/>
      <c r="FKX1" s="122"/>
      <c r="FKY1" s="122"/>
      <c r="FKZ1" s="122"/>
      <c r="FLA1" s="122"/>
      <c r="FLB1" s="122"/>
      <c r="FLC1" s="122"/>
      <c r="FLD1" s="122"/>
      <c r="FLE1" s="122"/>
      <c r="FLF1" s="122"/>
      <c r="FLG1" s="122"/>
      <c r="FLH1" s="122"/>
      <c r="FLI1" s="122"/>
      <c r="FLJ1" s="122"/>
      <c r="FLK1" s="122"/>
      <c r="FLL1" s="122"/>
      <c r="FLM1" s="122"/>
      <c r="FLN1" s="122"/>
      <c r="FLO1" s="122"/>
      <c r="FLP1" s="122"/>
      <c r="FLQ1" s="122"/>
      <c r="FLR1" s="122"/>
      <c r="FLS1" s="122"/>
      <c r="FLT1" s="122"/>
      <c r="FLU1" s="122"/>
      <c r="FLV1" s="122"/>
      <c r="FLW1" s="122"/>
      <c r="FLX1" s="122"/>
      <c r="FLY1" s="122"/>
      <c r="FLZ1" s="122"/>
      <c r="FMA1" s="122"/>
      <c r="FMB1" s="122"/>
      <c r="FMC1" s="122"/>
      <c r="FMD1" s="122"/>
      <c r="FME1" s="122"/>
      <c r="FMF1" s="122"/>
      <c r="FMG1" s="122"/>
      <c r="FMH1" s="122"/>
      <c r="FMI1" s="122"/>
      <c r="FMJ1" s="122"/>
      <c r="FMK1" s="122"/>
      <c r="FML1" s="122"/>
      <c r="FMM1" s="122"/>
      <c r="FMN1" s="122"/>
      <c r="FMO1" s="122"/>
      <c r="FMP1" s="122"/>
      <c r="FMQ1" s="122"/>
      <c r="FMR1" s="122"/>
      <c r="FMS1" s="122"/>
      <c r="FMT1" s="122"/>
      <c r="FMU1" s="122"/>
      <c r="FMV1" s="122"/>
      <c r="FMW1" s="122"/>
      <c r="FMX1" s="122"/>
      <c r="FMY1" s="122"/>
      <c r="FMZ1" s="122"/>
      <c r="FNA1" s="122"/>
      <c r="FNB1" s="122"/>
      <c r="FNC1" s="122"/>
      <c r="FND1" s="122"/>
      <c r="FNE1" s="122"/>
      <c r="FNF1" s="122"/>
      <c r="FNG1" s="122"/>
      <c r="FNH1" s="122"/>
      <c r="FNI1" s="122"/>
      <c r="FNJ1" s="122"/>
      <c r="FNK1" s="122"/>
      <c r="FNL1" s="122"/>
      <c r="FNM1" s="122"/>
      <c r="FNN1" s="122"/>
      <c r="FNO1" s="122"/>
      <c r="FNP1" s="122"/>
      <c r="FNQ1" s="122"/>
      <c r="FNR1" s="122"/>
      <c r="FNS1" s="122"/>
      <c r="FNT1" s="122"/>
      <c r="FNU1" s="122"/>
      <c r="FNV1" s="122"/>
      <c r="FNW1" s="122"/>
      <c r="FNX1" s="122"/>
      <c r="FNY1" s="122"/>
      <c r="FNZ1" s="122"/>
      <c r="FOA1" s="122"/>
      <c r="FOB1" s="122"/>
      <c r="FOC1" s="122"/>
      <c r="FOD1" s="122"/>
      <c r="FOE1" s="122"/>
      <c r="FOF1" s="122"/>
      <c r="FOG1" s="122"/>
      <c r="FOH1" s="122"/>
      <c r="FOI1" s="122"/>
      <c r="FOJ1" s="122"/>
      <c r="FOK1" s="122"/>
      <c r="FOL1" s="122"/>
      <c r="FOM1" s="122"/>
      <c r="FON1" s="122"/>
      <c r="FOO1" s="122"/>
      <c r="FOP1" s="122"/>
      <c r="FOQ1" s="122"/>
      <c r="FOR1" s="122"/>
      <c r="FOS1" s="122"/>
      <c r="FOT1" s="122"/>
      <c r="FOU1" s="122"/>
      <c r="FOV1" s="122"/>
      <c r="FOW1" s="122"/>
      <c r="FOX1" s="122"/>
      <c r="FOY1" s="122"/>
      <c r="FOZ1" s="122"/>
      <c r="FPA1" s="122"/>
      <c r="FPB1" s="122"/>
      <c r="FPC1" s="122"/>
      <c r="FPD1" s="122"/>
      <c r="FPE1" s="122"/>
      <c r="FPF1" s="122"/>
      <c r="FPG1" s="122"/>
      <c r="FPH1" s="122"/>
      <c r="FPI1" s="122"/>
      <c r="FPJ1" s="122"/>
      <c r="FPK1" s="122"/>
      <c r="FPL1" s="122"/>
      <c r="FPM1" s="122"/>
      <c r="FPN1" s="122"/>
      <c r="FPO1" s="122"/>
      <c r="FPP1" s="122"/>
      <c r="FPQ1" s="122"/>
      <c r="FPR1" s="122"/>
      <c r="FPS1" s="122"/>
      <c r="FPT1" s="122"/>
      <c r="FPU1" s="122"/>
      <c r="FPV1" s="122"/>
      <c r="FPW1" s="122"/>
      <c r="FPX1" s="122"/>
      <c r="FPY1" s="122"/>
      <c r="FPZ1" s="122"/>
      <c r="FQA1" s="122"/>
      <c r="FQB1" s="122"/>
      <c r="FQC1" s="122"/>
      <c r="FQD1" s="122"/>
      <c r="FQE1" s="122"/>
      <c r="FQF1" s="122"/>
      <c r="FQG1" s="122"/>
      <c r="FQH1" s="122"/>
      <c r="FQI1" s="122"/>
      <c r="FQJ1" s="122"/>
      <c r="FQK1" s="122"/>
      <c r="FQL1" s="122"/>
      <c r="FQM1" s="122"/>
      <c r="FQN1" s="122"/>
      <c r="FQO1" s="122"/>
      <c r="FQP1" s="122"/>
      <c r="FQQ1" s="122"/>
      <c r="FQR1" s="122"/>
      <c r="FQS1" s="122"/>
      <c r="FQT1" s="122"/>
      <c r="FQU1" s="122"/>
      <c r="FQV1" s="122"/>
      <c r="FQW1" s="122"/>
      <c r="FQX1" s="122"/>
      <c r="FQY1" s="122"/>
      <c r="FQZ1" s="122"/>
      <c r="FRA1" s="122"/>
      <c r="FRB1" s="122"/>
      <c r="FRC1" s="122"/>
      <c r="FRD1" s="122"/>
      <c r="FRE1" s="122"/>
      <c r="FRF1" s="122"/>
      <c r="FRG1" s="122"/>
      <c r="FRH1" s="122"/>
      <c r="FRI1" s="122"/>
      <c r="FRJ1" s="122"/>
      <c r="FRK1" s="122"/>
      <c r="FRL1" s="122"/>
      <c r="FRM1" s="122"/>
      <c r="FRN1" s="122"/>
      <c r="FRO1" s="122"/>
      <c r="FRP1" s="122"/>
      <c r="FRQ1" s="122"/>
      <c r="FRR1" s="122"/>
      <c r="FRS1" s="122"/>
      <c r="FRT1" s="122"/>
      <c r="FRU1" s="122"/>
      <c r="FRV1" s="122"/>
      <c r="FRW1" s="122"/>
      <c r="FRX1" s="122"/>
      <c r="FRY1" s="122"/>
      <c r="FRZ1" s="122"/>
      <c r="FSA1" s="122"/>
      <c r="FSB1" s="122"/>
      <c r="FSC1" s="122"/>
      <c r="FSD1" s="122"/>
      <c r="FSE1" s="122"/>
      <c r="FSF1" s="122"/>
      <c r="FSG1" s="122"/>
      <c r="FSH1" s="122"/>
      <c r="FSI1" s="122"/>
      <c r="FSJ1" s="122"/>
      <c r="FSK1" s="122"/>
      <c r="FSL1" s="122"/>
      <c r="FSM1" s="122"/>
      <c r="FSN1" s="122"/>
      <c r="FSO1" s="122"/>
      <c r="FSP1" s="122"/>
      <c r="FSQ1" s="122"/>
      <c r="FSR1" s="122"/>
      <c r="FSS1" s="122"/>
      <c r="FST1" s="122"/>
      <c r="FSU1" s="122"/>
      <c r="FSV1" s="122"/>
      <c r="FSW1" s="122"/>
      <c r="FSX1" s="122"/>
      <c r="FSY1" s="122"/>
      <c r="FSZ1" s="122"/>
      <c r="FTA1" s="122"/>
      <c r="FTB1" s="122"/>
      <c r="FTC1" s="122"/>
      <c r="FTD1" s="122"/>
      <c r="FTE1" s="122"/>
      <c r="FTF1" s="122"/>
      <c r="FTG1" s="122"/>
      <c r="FTH1" s="122"/>
      <c r="FTI1" s="122"/>
      <c r="FTJ1" s="122"/>
      <c r="FTK1" s="122"/>
      <c r="FTL1" s="122"/>
      <c r="FTM1" s="122"/>
      <c r="FTN1" s="122"/>
      <c r="FTO1" s="122"/>
      <c r="FTP1" s="122"/>
      <c r="FTQ1" s="122"/>
      <c r="FTR1" s="122"/>
      <c r="FTS1" s="122"/>
      <c r="FTT1" s="122"/>
      <c r="FTU1" s="122"/>
      <c r="FTV1" s="122"/>
      <c r="FTW1" s="122"/>
      <c r="FTX1" s="122"/>
      <c r="FTY1" s="122"/>
      <c r="FTZ1" s="122"/>
      <c r="FUA1" s="122"/>
      <c r="FUB1" s="122"/>
      <c r="FUC1" s="122"/>
      <c r="FUD1" s="122"/>
      <c r="FUE1" s="122"/>
      <c r="FUF1" s="122"/>
      <c r="FUG1" s="122"/>
      <c r="FUH1" s="122"/>
      <c r="FUI1" s="122"/>
      <c r="FUJ1" s="122"/>
      <c r="FUK1" s="122"/>
      <c r="FUL1" s="122"/>
      <c r="FUM1" s="122"/>
      <c r="FUN1" s="122"/>
      <c r="FUO1" s="122"/>
      <c r="FUP1" s="122"/>
      <c r="FUQ1" s="122"/>
      <c r="FUR1" s="122"/>
      <c r="FUS1" s="122"/>
      <c r="FUT1" s="122"/>
      <c r="FUU1" s="122"/>
      <c r="FUV1" s="122"/>
      <c r="FUW1" s="122"/>
      <c r="FUX1" s="122"/>
      <c r="FUY1" s="122"/>
      <c r="FUZ1" s="122"/>
      <c r="FVA1" s="122"/>
      <c r="FVB1" s="122"/>
      <c r="FVC1" s="122"/>
      <c r="FVD1" s="122"/>
      <c r="FVE1" s="122"/>
      <c r="FVF1" s="122"/>
      <c r="FVG1" s="122"/>
      <c r="FVH1" s="122"/>
      <c r="FVI1" s="122"/>
      <c r="FVJ1" s="122"/>
      <c r="FVK1" s="122"/>
      <c r="FVL1" s="122"/>
      <c r="FVM1" s="122"/>
      <c r="FVN1" s="122"/>
      <c r="FVO1" s="122"/>
      <c r="FVP1" s="122"/>
      <c r="FVQ1" s="122"/>
      <c r="FVR1" s="122"/>
      <c r="FVS1" s="122"/>
      <c r="FVT1" s="122"/>
      <c r="FVU1" s="122"/>
      <c r="FVV1" s="122"/>
      <c r="FVW1" s="122"/>
      <c r="FVX1" s="122"/>
      <c r="FVY1" s="122"/>
      <c r="FVZ1" s="122"/>
      <c r="FWA1" s="122"/>
      <c r="FWB1" s="122"/>
      <c r="FWC1" s="122"/>
      <c r="FWD1" s="122"/>
      <c r="FWE1" s="122"/>
      <c r="FWF1" s="122"/>
      <c r="FWG1" s="122"/>
      <c r="FWH1" s="122"/>
      <c r="FWI1" s="122"/>
      <c r="FWJ1" s="122"/>
      <c r="FWK1" s="122"/>
      <c r="FWL1" s="122"/>
      <c r="FWM1" s="122"/>
      <c r="FWN1" s="122"/>
      <c r="FWO1" s="122"/>
      <c r="FWP1" s="122"/>
      <c r="FWQ1" s="122"/>
      <c r="FWR1" s="122"/>
      <c r="FWS1" s="122"/>
      <c r="FWT1" s="122"/>
      <c r="FWU1" s="122"/>
      <c r="FWV1" s="122"/>
      <c r="FWW1" s="122"/>
      <c r="FWX1" s="122"/>
      <c r="FWY1" s="122"/>
      <c r="FWZ1" s="122"/>
      <c r="FXA1" s="122"/>
      <c r="FXB1" s="122"/>
      <c r="FXC1" s="122"/>
      <c r="FXD1" s="122"/>
      <c r="FXE1" s="122"/>
      <c r="FXF1" s="122"/>
      <c r="FXG1" s="122"/>
      <c r="FXH1" s="122"/>
      <c r="FXI1" s="122"/>
      <c r="FXJ1" s="122"/>
      <c r="FXK1" s="122"/>
      <c r="FXL1" s="122"/>
      <c r="FXM1" s="122"/>
      <c r="FXN1" s="122"/>
      <c r="FXO1" s="122"/>
      <c r="FXP1" s="122"/>
      <c r="FXQ1" s="122"/>
      <c r="FXR1" s="122"/>
      <c r="FXS1" s="122"/>
      <c r="FXT1" s="122"/>
      <c r="FXU1" s="122"/>
      <c r="FXV1" s="122"/>
      <c r="FXW1" s="122"/>
      <c r="FXX1" s="122"/>
      <c r="FXY1" s="122"/>
      <c r="FXZ1" s="122"/>
      <c r="FYA1" s="122"/>
      <c r="FYB1" s="122"/>
      <c r="FYC1" s="122"/>
      <c r="FYD1" s="122"/>
      <c r="FYE1" s="122"/>
      <c r="FYF1" s="122"/>
      <c r="FYG1" s="122"/>
      <c r="FYH1" s="122"/>
      <c r="FYI1" s="122"/>
      <c r="FYJ1" s="122"/>
      <c r="FYK1" s="122"/>
      <c r="FYL1" s="122"/>
      <c r="FYM1" s="122"/>
      <c r="FYN1" s="122"/>
      <c r="FYO1" s="122"/>
      <c r="FYP1" s="122"/>
      <c r="FYQ1" s="122"/>
      <c r="FYR1" s="122"/>
      <c r="FYS1" s="122"/>
      <c r="FYT1" s="122"/>
      <c r="FYU1" s="122"/>
      <c r="FYV1" s="122"/>
      <c r="FYW1" s="122"/>
      <c r="FYX1" s="122"/>
      <c r="FYY1" s="122"/>
      <c r="FYZ1" s="122"/>
      <c r="FZA1" s="122"/>
      <c r="FZB1" s="122"/>
      <c r="FZC1" s="122"/>
      <c r="FZD1" s="122"/>
      <c r="FZE1" s="122"/>
      <c r="FZF1" s="122"/>
      <c r="FZG1" s="122"/>
      <c r="FZH1" s="122"/>
      <c r="FZI1" s="122"/>
      <c r="FZJ1" s="122"/>
      <c r="FZK1" s="122"/>
      <c r="FZL1" s="122"/>
      <c r="FZM1" s="122"/>
      <c r="FZN1" s="122"/>
      <c r="FZO1" s="122"/>
      <c r="FZP1" s="122"/>
      <c r="FZQ1" s="122"/>
      <c r="FZR1" s="122"/>
      <c r="FZS1" s="122"/>
      <c r="FZT1" s="122"/>
      <c r="FZU1" s="122"/>
      <c r="FZV1" s="122"/>
      <c r="FZW1" s="122"/>
      <c r="FZX1" s="122"/>
      <c r="FZY1" s="122"/>
      <c r="FZZ1" s="122"/>
      <c r="GAA1" s="122"/>
      <c r="GAB1" s="122"/>
      <c r="GAC1" s="122"/>
      <c r="GAD1" s="122"/>
      <c r="GAE1" s="122"/>
      <c r="GAF1" s="122"/>
      <c r="GAG1" s="122"/>
      <c r="GAH1" s="122"/>
      <c r="GAI1" s="122"/>
      <c r="GAJ1" s="122"/>
      <c r="GAK1" s="122"/>
      <c r="GAL1" s="122"/>
      <c r="GAM1" s="122"/>
      <c r="GAN1" s="122"/>
      <c r="GAO1" s="122"/>
      <c r="GAP1" s="122"/>
      <c r="GAQ1" s="122"/>
      <c r="GAR1" s="122"/>
      <c r="GAS1" s="122"/>
      <c r="GAT1" s="122"/>
      <c r="GAU1" s="122"/>
      <c r="GAV1" s="122"/>
      <c r="GAW1" s="122"/>
      <c r="GAX1" s="122"/>
      <c r="GAY1" s="122"/>
      <c r="GAZ1" s="122"/>
      <c r="GBA1" s="122"/>
      <c r="GBB1" s="122"/>
      <c r="GBC1" s="122"/>
      <c r="GBD1" s="122"/>
      <c r="GBE1" s="122"/>
      <c r="GBF1" s="122"/>
      <c r="GBG1" s="122"/>
      <c r="GBH1" s="122"/>
      <c r="GBI1" s="122"/>
      <c r="GBJ1" s="122"/>
      <c r="GBK1" s="122"/>
      <c r="GBL1" s="122"/>
      <c r="GBM1" s="122"/>
      <c r="GBN1" s="122"/>
      <c r="GBO1" s="122"/>
      <c r="GBP1" s="122"/>
      <c r="GBQ1" s="122"/>
      <c r="GBR1" s="122"/>
      <c r="GBS1" s="122"/>
      <c r="GBT1" s="122"/>
      <c r="GBU1" s="122"/>
      <c r="GBV1" s="122"/>
      <c r="GBW1" s="122"/>
      <c r="GBX1" s="122"/>
      <c r="GBY1" s="122"/>
      <c r="GBZ1" s="122"/>
      <c r="GCA1" s="122"/>
      <c r="GCB1" s="122"/>
      <c r="GCC1" s="122"/>
      <c r="GCD1" s="122"/>
      <c r="GCE1" s="122"/>
      <c r="GCF1" s="122"/>
      <c r="GCG1" s="122"/>
      <c r="GCH1" s="122"/>
      <c r="GCI1" s="122"/>
      <c r="GCJ1" s="122"/>
      <c r="GCK1" s="122"/>
      <c r="GCL1" s="122"/>
      <c r="GCM1" s="122"/>
      <c r="GCN1" s="122"/>
      <c r="GCO1" s="122"/>
      <c r="GCP1" s="122"/>
      <c r="GCQ1" s="122"/>
      <c r="GCR1" s="122"/>
      <c r="GCS1" s="122"/>
      <c r="GCT1" s="122"/>
      <c r="GCU1" s="122"/>
      <c r="GCV1" s="122"/>
      <c r="GCW1" s="122"/>
      <c r="GCX1" s="122"/>
      <c r="GCY1" s="122"/>
      <c r="GCZ1" s="122"/>
      <c r="GDA1" s="122"/>
      <c r="GDB1" s="122"/>
      <c r="GDC1" s="122"/>
      <c r="GDD1" s="122"/>
      <c r="GDE1" s="122"/>
      <c r="GDF1" s="122"/>
      <c r="GDG1" s="122"/>
      <c r="GDH1" s="122"/>
      <c r="GDI1" s="122"/>
      <c r="GDJ1" s="122"/>
      <c r="GDK1" s="122"/>
      <c r="GDL1" s="122"/>
      <c r="GDM1" s="122"/>
      <c r="GDN1" s="122"/>
      <c r="GDO1" s="122"/>
      <c r="GDP1" s="122"/>
      <c r="GDQ1" s="122"/>
      <c r="GDR1" s="122"/>
      <c r="GDS1" s="122"/>
      <c r="GDT1" s="122"/>
      <c r="GDU1" s="122"/>
      <c r="GDV1" s="122"/>
      <c r="GDW1" s="122"/>
      <c r="GDX1" s="122"/>
      <c r="GDY1" s="122"/>
      <c r="GDZ1" s="122"/>
      <c r="GEA1" s="122"/>
      <c r="GEB1" s="122"/>
      <c r="GEC1" s="122"/>
      <c r="GED1" s="122"/>
      <c r="GEE1" s="122"/>
      <c r="GEF1" s="122"/>
      <c r="GEG1" s="122"/>
      <c r="GEH1" s="122"/>
      <c r="GEI1" s="122"/>
      <c r="GEJ1" s="122"/>
      <c r="GEK1" s="122"/>
      <c r="GEL1" s="122"/>
      <c r="GEM1" s="122"/>
      <c r="GEN1" s="122"/>
      <c r="GEO1" s="122"/>
      <c r="GEP1" s="122"/>
      <c r="GEQ1" s="122"/>
      <c r="GER1" s="122"/>
      <c r="GES1" s="122"/>
      <c r="GET1" s="122"/>
      <c r="GEU1" s="122"/>
      <c r="GEV1" s="122"/>
      <c r="GEW1" s="122"/>
      <c r="GEX1" s="122"/>
      <c r="GEY1" s="122"/>
      <c r="GEZ1" s="122"/>
      <c r="GFA1" s="122"/>
      <c r="GFB1" s="122"/>
      <c r="GFC1" s="122"/>
      <c r="GFD1" s="122"/>
      <c r="GFE1" s="122"/>
      <c r="GFF1" s="122"/>
      <c r="GFG1" s="122"/>
      <c r="GFH1" s="122"/>
      <c r="GFI1" s="122"/>
      <c r="GFJ1" s="122"/>
      <c r="GFK1" s="122"/>
      <c r="GFL1" s="122"/>
      <c r="GFM1" s="122"/>
      <c r="GFN1" s="122"/>
      <c r="GFO1" s="122"/>
      <c r="GFP1" s="122"/>
      <c r="GFQ1" s="122"/>
      <c r="GFR1" s="122"/>
      <c r="GFS1" s="122"/>
      <c r="GFT1" s="122"/>
      <c r="GFU1" s="122"/>
      <c r="GFV1" s="122"/>
      <c r="GFW1" s="122"/>
      <c r="GFX1" s="122"/>
      <c r="GFY1" s="122"/>
      <c r="GFZ1" s="122"/>
      <c r="GGA1" s="122"/>
      <c r="GGB1" s="122"/>
      <c r="GGC1" s="122"/>
      <c r="GGD1" s="122"/>
      <c r="GGE1" s="122"/>
      <c r="GGF1" s="122"/>
      <c r="GGG1" s="122"/>
      <c r="GGH1" s="122"/>
      <c r="GGI1" s="122"/>
      <c r="GGJ1" s="122"/>
      <c r="GGK1" s="122"/>
      <c r="GGL1" s="122"/>
      <c r="GGM1" s="122"/>
      <c r="GGN1" s="122"/>
      <c r="GGO1" s="122"/>
      <c r="GGP1" s="122"/>
      <c r="GGQ1" s="122"/>
      <c r="GGR1" s="122"/>
      <c r="GGS1" s="122"/>
      <c r="GGT1" s="122"/>
      <c r="GGU1" s="122"/>
      <c r="GGV1" s="122"/>
      <c r="GGW1" s="122"/>
      <c r="GGX1" s="122"/>
      <c r="GGY1" s="122"/>
      <c r="GGZ1" s="122"/>
      <c r="GHA1" s="122"/>
      <c r="GHB1" s="122"/>
      <c r="GHC1" s="122"/>
      <c r="GHD1" s="122"/>
      <c r="GHE1" s="122"/>
      <c r="GHF1" s="122"/>
      <c r="GHG1" s="122"/>
      <c r="GHH1" s="122"/>
      <c r="GHI1" s="122"/>
      <c r="GHJ1" s="122"/>
      <c r="GHK1" s="122"/>
      <c r="GHL1" s="122"/>
      <c r="GHM1" s="122"/>
      <c r="GHN1" s="122"/>
      <c r="GHO1" s="122"/>
      <c r="GHP1" s="122"/>
      <c r="GHQ1" s="122"/>
      <c r="GHR1" s="122"/>
      <c r="GHS1" s="122"/>
      <c r="GHT1" s="122"/>
      <c r="GHU1" s="122"/>
      <c r="GHV1" s="122"/>
      <c r="GHW1" s="122"/>
      <c r="GHX1" s="122"/>
      <c r="GHY1" s="122"/>
      <c r="GHZ1" s="122"/>
      <c r="GIA1" s="122"/>
      <c r="GIB1" s="122"/>
      <c r="GIC1" s="122"/>
      <c r="GID1" s="122"/>
      <c r="GIE1" s="122"/>
      <c r="GIF1" s="122"/>
      <c r="GIG1" s="122"/>
      <c r="GIH1" s="122"/>
      <c r="GII1" s="122"/>
      <c r="GIJ1" s="122"/>
      <c r="GIK1" s="122"/>
      <c r="GIL1" s="122"/>
      <c r="GIM1" s="122"/>
      <c r="GIN1" s="122"/>
      <c r="GIO1" s="122"/>
      <c r="GIP1" s="122"/>
      <c r="GIQ1" s="122"/>
      <c r="GIR1" s="122"/>
      <c r="GIS1" s="122"/>
      <c r="GIT1" s="122"/>
      <c r="GIU1" s="122"/>
      <c r="GIV1" s="122"/>
      <c r="GIW1" s="122"/>
      <c r="GIX1" s="122"/>
      <c r="GIY1" s="122"/>
      <c r="GIZ1" s="122"/>
      <c r="GJA1" s="122"/>
      <c r="GJB1" s="122"/>
      <c r="GJC1" s="122"/>
      <c r="GJD1" s="122"/>
      <c r="GJE1" s="122"/>
      <c r="GJF1" s="122"/>
      <c r="GJG1" s="122"/>
      <c r="GJH1" s="122"/>
      <c r="GJI1" s="122"/>
      <c r="GJJ1" s="122"/>
      <c r="GJK1" s="122"/>
      <c r="GJL1" s="122"/>
      <c r="GJM1" s="122"/>
      <c r="GJN1" s="122"/>
      <c r="GJO1" s="122"/>
      <c r="GJP1" s="122"/>
      <c r="GJQ1" s="122"/>
      <c r="GJR1" s="122"/>
      <c r="GJS1" s="122"/>
      <c r="GJT1" s="122"/>
      <c r="GJU1" s="122"/>
      <c r="GJV1" s="122"/>
      <c r="GJW1" s="122"/>
      <c r="GJX1" s="122"/>
      <c r="GJY1" s="122"/>
      <c r="GJZ1" s="122"/>
      <c r="GKA1" s="122"/>
      <c r="GKB1" s="122"/>
      <c r="GKC1" s="122"/>
      <c r="GKD1" s="122"/>
      <c r="GKE1" s="122"/>
      <c r="GKF1" s="122"/>
      <c r="GKG1" s="122"/>
      <c r="GKH1" s="122"/>
      <c r="GKI1" s="122"/>
      <c r="GKJ1" s="122"/>
      <c r="GKK1" s="122"/>
      <c r="GKL1" s="122"/>
      <c r="GKM1" s="122"/>
      <c r="GKN1" s="122"/>
      <c r="GKO1" s="122"/>
      <c r="GKP1" s="122"/>
      <c r="GKQ1" s="122"/>
      <c r="GKR1" s="122"/>
      <c r="GKS1" s="122"/>
      <c r="GKT1" s="122"/>
      <c r="GKU1" s="122"/>
      <c r="GKV1" s="122"/>
      <c r="GKW1" s="122"/>
      <c r="GKX1" s="122"/>
      <c r="GKY1" s="122"/>
      <c r="GKZ1" s="122"/>
      <c r="GLA1" s="122"/>
      <c r="GLB1" s="122"/>
      <c r="GLC1" s="122"/>
      <c r="GLD1" s="122"/>
      <c r="GLE1" s="122"/>
      <c r="GLF1" s="122"/>
      <c r="GLG1" s="122"/>
      <c r="GLH1" s="122"/>
      <c r="GLI1" s="122"/>
      <c r="GLJ1" s="122"/>
      <c r="GLK1" s="122"/>
      <c r="GLL1" s="122"/>
      <c r="GLM1" s="122"/>
      <c r="GLN1" s="122"/>
      <c r="GLO1" s="122"/>
      <c r="GLP1" s="122"/>
      <c r="GLQ1" s="122"/>
      <c r="GLR1" s="122"/>
      <c r="GLS1" s="122"/>
      <c r="GLT1" s="122"/>
      <c r="GLU1" s="122"/>
      <c r="GLV1" s="122"/>
      <c r="GLW1" s="122"/>
      <c r="GLX1" s="122"/>
      <c r="GLY1" s="122"/>
      <c r="GLZ1" s="122"/>
      <c r="GMA1" s="122"/>
      <c r="GMB1" s="122"/>
      <c r="GMC1" s="122"/>
      <c r="GMD1" s="122"/>
      <c r="GME1" s="122"/>
      <c r="GMF1" s="122"/>
      <c r="GMG1" s="122"/>
      <c r="GMH1" s="122"/>
      <c r="GMI1" s="122"/>
      <c r="GMJ1" s="122"/>
      <c r="GMK1" s="122"/>
      <c r="GML1" s="122"/>
      <c r="GMM1" s="122"/>
      <c r="GMN1" s="122"/>
      <c r="GMO1" s="122"/>
      <c r="GMP1" s="122"/>
      <c r="GMQ1" s="122"/>
      <c r="GMR1" s="122"/>
      <c r="GMS1" s="122"/>
      <c r="GMT1" s="122"/>
      <c r="GMU1" s="122"/>
      <c r="GMV1" s="122"/>
      <c r="GMW1" s="122"/>
      <c r="GMX1" s="122"/>
      <c r="GMY1" s="122"/>
      <c r="GMZ1" s="122"/>
      <c r="GNA1" s="122"/>
      <c r="GNB1" s="122"/>
      <c r="GNC1" s="122"/>
      <c r="GND1" s="122"/>
      <c r="GNE1" s="122"/>
      <c r="GNF1" s="122"/>
      <c r="GNG1" s="122"/>
      <c r="GNH1" s="122"/>
      <c r="GNI1" s="122"/>
      <c r="GNJ1" s="122"/>
      <c r="GNK1" s="122"/>
      <c r="GNL1" s="122"/>
      <c r="GNM1" s="122"/>
      <c r="GNN1" s="122"/>
      <c r="GNO1" s="122"/>
      <c r="GNP1" s="122"/>
      <c r="GNQ1" s="122"/>
      <c r="GNR1" s="122"/>
      <c r="GNS1" s="122"/>
      <c r="GNT1" s="122"/>
      <c r="GNU1" s="122"/>
      <c r="GNV1" s="122"/>
      <c r="GNW1" s="122"/>
      <c r="GNX1" s="122"/>
      <c r="GNY1" s="122"/>
      <c r="GNZ1" s="122"/>
      <c r="GOA1" s="122"/>
      <c r="GOB1" s="122"/>
      <c r="GOC1" s="122"/>
      <c r="GOD1" s="122"/>
      <c r="GOE1" s="122"/>
      <c r="GOF1" s="122"/>
      <c r="GOG1" s="122"/>
      <c r="GOH1" s="122"/>
      <c r="GOI1" s="122"/>
      <c r="GOJ1" s="122"/>
      <c r="GOK1" s="122"/>
      <c r="GOL1" s="122"/>
      <c r="GOM1" s="122"/>
      <c r="GON1" s="122"/>
      <c r="GOO1" s="122"/>
      <c r="GOP1" s="122"/>
      <c r="GOQ1" s="122"/>
      <c r="GOR1" s="122"/>
      <c r="GOS1" s="122"/>
      <c r="GOT1" s="122"/>
      <c r="GOU1" s="122"/>
      <c r="GOV1" s="122"/>
      <c r="GOW1" s="122"/>
      <c r="GOX1" s="122"/>
      <c r="GOY1" s="122"/>
      <c r="GOZ1" s="122"/>
      <c r="GPA1" s="122"/>
      <c r="GPB1" s="122"/>
      <c r="GPC1" s="122"/>
      <c r="GPD1" s="122"/>
      <c r="GPE1" s="122"/>
      <c r="GPF1" s="122"/>
      <c r="GPG1" s="122"/>
      <c r="GPH1" s="122"/>
      <c r="GPI1" s="122"/>
      <c r="GPJ1" s="122"/>
      <c r="GPK1" s="122"/>
      <c r="GPL1" s="122"/>
      <c r="GPM1" s="122"/>
      <c r="GPN1" s="122"/>
      <c r="GPO1" s="122"/>
      <c r="GPP1" s="122"/>
      <c r="GPQ1" s="122"/>
      <c r="GPR1" s="122"/>
      <c r="GPS1" s="122"/>
      <c r="GPT1" s="122"/>
      <c r="GPU1" s="122"/>
      <c r="GPV1" s="122"/>
      <c r="GPW1" s="122"/>
      <c r="GPX1" s="122"/>
      <c r="GPY1" s="122"/>
      <c r="GPZ1" s="122"/>
      <c r="GQA1" s="122"/>
      <c r="GQB1" s="122"/>
      <c r="GQC1" s="122"/>
      <c r="GQD1" s="122"/>
      <c r="GQE1" s="122"/>
      <c r="GQF1" s="122"/>
      <c r="GQG1" s="122"/>
      <c r="GQH1" s="122"/>
      <c r="GQI1" s="122"/>
      <c r="GQJ1" s="122"/>
      <c r="GQK1" s="122"/>
      <c r="GQL1" s="122"/>
      <c r="GQM1" s="122"/>
      <c r="GQN1" s="122"/>
      <c r="GQO1" s="122"/>
      <c r="GQP1" s="122"/>
      <c r="GQQ1" s="122"/>
      <c r="GQR1" s="122"/>
      <c r="GQS1" s="122"/>
      <c r="GQT1" s="122"/>
      <c r="GQU1" s="122"/>
      <c r="GQV1" s="122"/>
      <c r="GQW1" s="122"/>
      <c r="GQX1" s="122"/>
      <c r="GQY1" s="122"/>
      <c r="GQZ1" s="122"/>
      <c r="GRA1" s="122"/>
      <c r="GRB1" s="122"/>
      <c r="GRC1" s="122"/>
      <c r="GRD1" s="122"/>
      <c r="GRE1" s="122"/>
      <c r="GRF1" s="122"/>
      <c r="GRG1" s="122"/>
      <c r="GRH1" s="122"/>
      <c r="GRI1" s="122"/>
      <c r="GRJ1" s="122"/>
      <c r="GRK1" s="122"/>
      <c r="GRL1" s="122"/>
      <c r="GRM1" s="122"/>
      <c r="GRN1" s="122"/>
      <c r="GRO1" s="122"/>
      <c r="GRP1" s="122"/>
      <c r="GRQ1" s="122"/>
      <c r="GRR1" s="122"/>
      <c r="GRS1" s="122"/>
      <c r="GRT1" s="122"/>
      <c r="GRU1" s="122"/>
      <c r="GRV1" s="122"/>
      <c r="GRW1" s="122"/>
      <c r="GRX1" s="122"/>
      <c r="GRY1" s="122"/>
      <c r="GRZ1" s="122"/>
      <c r="GSA1" s="122"/>
      <c r="GSB1" s="122"/>
      <c r="GSC1" s="122"/>
      <c r="GSD1" s="122"/>
      <c r="GSE1" s="122"/>
      <c r="GSF1" s="122"/>
      <c r="GSG1" s="122"/>
      <c r="GSH1" s="122"/>
      <c r="GSI1" s="122"/>
      <c r="GSJ1" s="122"/>
      <c r="GSK1" s="122"/>
      <c r="GSL1" s="122"/>
      <c r="GSM1" s="122"/>
      <c r="GSN1" s="122"/>
      <c r="GSO1" s="122"/>
      <c r="GSP1" s="122"/>
      <c r="GSQ1" s="122"/>
      <c r="GSR1" s="122"/>
      <c r="GSS1" s="122"/>
      <c r="GST1" s="122"/>
      <c r="GSU1" s="122"/>
      <c r="GSV1" s="122"/>
      <c r="GSW1" s="122"/>
      <c r="GSX1" s="122"/>
      <c r="GSY1" s="122"/>
      <c r="GSZ1" s="122"/>
      <c r="GTA1" s="122"/>
      <c r="GTB1" s="122"/>
      <c r="GTC1" s="122"/>
      <c r="GTD1" s="122"/>
      <c r="GTE1" s="122"/>
      <c r="GTF1" s="122"/>
      <c r="GTG1" s="122"/>
      <c r="GTH1" s="122"/>
      <c r="GTI1" s="122"/>
      <c r="GTJ1" s="122"/>
      <c r="GTK1" s="122"/>
      <c r="GTL1" s="122"/>
      <c r="GTM1" s="122"/>
      <c r="GTN1" s="122"/>
      <c r="GTO1" s="122"/>
      <c r="GTP1" s="122"/>
      <c r="GTQ1" s="122"/>
      <c r="GTR1" s="122"/>
      <c r="GTS1" s="122"/>
      <c r="GTT1" s="122"/>
      <c r="GTU1" s="122"/>
      <c r="GTV1" s="122"/>
      <c r="GTW1" s="122"/>
      <c r="GTX1" s="122"/>
      <c r="GTY1" s="122"/>
      <c r="GTZ1" s="122"/>
      <c r="GUA1" s="122"/>
      <c r="GUB1" s="122"/>
      <c r="GUC1" s="122"/>
      <c r="GUD1" s="122"/>
      <c r="GUE1" s="122"/>
      <c r="GUF1" s="122"/>
      <c r="GUG1" s="122"/>
      <c r="GUH1" s="122"/>
      <c r="GUI1" s="122"/>
      <c r="GUJ1" s="122"/>
      <c r="GUK1" s="122"/>
      <c r="GUL1" s="122"/>
      <c r="GUM1" s="122"/>
      <c r="GUN1" s="122"/>
      <c r="GUO1" s="122"/>
      <c r="GUP1" s="122"/>
      <c r="GUQ1" s="122"/>
      <c r="GUR1" s="122"/>
      <c r="GUS1" s="122"/>
      <c r="GUT1" s="122"/>
      <c r="GUU1" s="122"/>
      <c r="GUV1" s="122"/>
      <c r="GUW1" s="122"/>
      <c r="GUX1" s="122"/>
      <c r="GUY1" s="122"/>
      <c r="GUZ1" s="122"/>
      <c r="GVA1" s="122"/>
      <c r="GVB1" s="122"/>
      <c r="GVC1" s="122"/>
      <c r="GVD1" s="122"/>
      <c r="GVE1" s="122"/>
      <c r="GVF1" s="122"/>
      <c r="GVG1" s="122"/>
      <c r="GVH1" s="122"/>
      <c r="GVI1" s="122"/>
      <c r="GVJ1" s="122"/>
      <c r="GVK1" s="122"/>
      <c r="GVL1" s="122"/>
      <c r="GVM1" s="122"/>
      <c r="GVN1" s="122"/>
      <c r="GVO1" s="122"/>
      <c r="GVP1" s="122"/>
      <c r="GVQ1" s="122"/>
      <c r="GVR1" s="122"/>
      <c r="GVS1" s="122"/>
      <c r="GVT1" s="122"/>
      <c r="GVU1" s="122"/>
      <c r="GVV1" s="122"/>
      <c r="GVW1" s="122"/>
      <c r="GVX1" s="122"/>
      <c r="GVY1" s="122"/>
      <c r="GVZ1" s="122"/>
      <c r="GWA1" s="122"/>
      <c r="GWB1" s="122"/>
      <c r="GWC1" s="122"/>
      <c r="GWD1" s="122"/>
      <c r="GWE1" s="122"/>
      <c r="GWF1" s="122"/>
      <c r="GWG1" s="122"/>
      <c r="GWH1" s="122"/>
      <c r="GWI1" s="122"/>
      <c r="GWJ1" s="122"/>
      <c r="GWK1" s="122"/>
      <c r="GWL1" s="122"/>
      <c r="GWM1" s="122"/>
      <c r="GWN1" s="122"/>
      <c r="GWO1" s="122"/>
      <c r="GWP1" s="122"/>
      <c r="GWQ1" s="122"/>
      <c r="GWR1" s="122"/>
      <c r="GWS1" s="122"/>
      <c r="GWT1" s="122"/>
      <c r="GWU1" s="122"/>
      <c r="GWV1" s="122"/>
      <c r="GWW1" s="122"/>
      <c r="GWX1" s="122"/>
      <c r="GWY1" s="122"/>
      <c r="GWZ1" s="122"/>
      <c r="GXA1" s="122"/>
      <c r="GXB1" s="122"/>
      <c r="GXC1" s="122"/>
      <c r="GXD1" s="122"/>
      <c r="GXE1" s="122"/>
      <c r="GXF1" s="122"/>
      <c r="GXG1" s="122"/>
      <c r="GXH1" s="122"/>
      <c r="GXI1" s="122"/>
      <c r="GXJ1" s="122"/>
      <c r="GXK1" s="122"/>
      <c r="GXL1" s="122"/>
      <c r="GXM1" s="122"/>
      <c r="GXN1" s="122"/>
      <c r="GXO1" s="122"/>
      <c r="GXP1" s="122"/>
      <c r="GXQ1" s="122"/>
      <c r="GXR1" s="122"/>
      <c r="GXS1" s="122"/>
      <c r="GXT1" s="122"/>
      <c r="GXU1" s="122"/>
      <c r="GXV1" s="122"/>
      <c r="GXW1" s="122"/>
      <c r="GXX1" s="122"/>
      <c r="GXY1" s="122"/>
      <c r="GXZ1" s="122"/>
      <c r="GYA1" s="122"/>
      <c r="GYB1" s="122"/>
      <c r="GYC1" s="122"/>
      <c r="GYD1" s="122"/>
      <c r="GYE1" s="122"/>
      <c r="GYF1" s="122"/>
      <c r="GYG1" s="122"/>
      <c r="GYH1" s="122"/>
      <c r="GYI1" s="122"/>
      <c r="GYJ1" s="122"/>
      <c r="GYK1" s="122"/>
      <c r="GYL1" s="122"/>
      <c r="GYM1" s="122"/>
      <c r="GYN1" s="122"/>
      <c r="GYO1" s="122"/>
      <c r="GYP1" s="122"/>
      <c r="GYQ1" s="122"/>
      <c r="GYR1" s="122"/>
      <c r="GYS1" s="122"/>
      <c r="GYT1" s="122"/>
      <c r="GYU1" s="122"/>
      <c r="GYV1" s="122"/>
      <c r="GYW1" s="122"/>
      <c r="GYX1" s="122"/>
      <c r="GYY1" s="122"/>
      <c r="GYZ1" s="122"/>
      <c r="GZA1" s="122"/>
      <c r="GZB1" s="122"/>
      <c r="GZC1" s="122"/>
      <c r="GZD1" s="122"/>
      <c r="GZE1" s="122"/>
      <c r="GZF1" s="122"/>
      <c r="GZG1" s="122"/>
      <c r="GZH1" s="122"/>
      <c r="GZI1" s="122"/>
      <c r="GZJ1" s="122"/>
      <c r="GZK1" s="122"/>
      <c r="GZL1" s="122"/>
      <c r="GZM1" s="122"/>
      <c r="GZN1" s="122"/>
      <c r="GZO1" s="122"/>
      <c r="GZP1" s="122"/>
      <c r="GZQ1" s="122"/>
      <c r="GZR1" s="122"/>
      <c r="GZS1" s="122"/>
      <c r="GZT1" s="122"/>
      <c r="GZU1" s="122"/>
      <c r="GZV1" s="122"/>
      <c r="GZW1" s="122"/>
      <c r="GZX1" s="122"/>
      <c r="GZY1" s="122"/>
      <c r="GZZ1" s="122"/>
      <c r="HAA1" s="122"/>
      <c r="HAB1" s="122"/>
      <c r="HAC1" s="122"/>
      <c r="HAD1" s="122"/>
      <c r="HAE1" s="122"/>
      <c r="HAF1" s="122"/>
      <c r="HAG1" s="122"/>
      <c r="HAH1" s="122"/>
      <c r="HAI1" s="122"/>
      <c r="HAJ1" s="122"/>
      <c r="HAK1" s="122"/>
      <c r="HAL1" s="122"/>
      <c r="HAM1" s="122"/>
      <c r="HAN1" s="122"/>
      <c r="HAO1" s="122"/>
      <c r="HAP1" s="122"/>
      <c r="HAQ1" s="122"/>
      <c r="HAR1" s="122"/>
      <c r="HAS1" s="122"/>
      <c r="HAT1" s="122"/>
      <c r="HAU1" s="122"/>
      <c r="HAV1" s="122"/>
      <c r="HAW1" s="122"/>
      <c r="HAX1" s="122"/>
      <c r="HAY1" s="122"/>
      <c r="HAZ1" s="122"/>
      <c r="HBA1" s="122"/>
      <c r="HBB1" s="122"/>
      <c r="HBC1" s="122"/>
      <c r="HBD1" s="122"/>
      <c r="HBE1" s="122"/>
      <c r="HBF1" s="122"/>
      <c r="HBG1" s="122"/>
      <c r="HBH1" s="122"/>
      <c r="HBI1" s="122"/>
      <c r="HBJ1" s="122"/>
      <c r="HBK1" s="122"/>
      <c r="HBL1" s="122"/>
      <c r="HBM1" s="122"/>
      <c r="HBN1" s="122"/>
      <c r="HBO1" s="122"/>
      <c r="HBP1" s="122"/>
      <c r="HBQ1" s="122"/>
      <c r="HBR1" s="122"/>
      <c r="HBS1" s="122"/>
      <c r="HBT1" s="122"/>
      <c r="HBU1" s="122"/>
      <c r="HBV1" s="122"/>
      <c r="HBW1" s="122"/>
      <c r="HBX1" s="122"/>
      <c r="HBY1" s="122"/>
      <c r="HBZ1" s="122"/>
      <c r="HCA1" s="122"/>
      <c r="HCB1" s="122"/>
      <c r="HCC1" s="122"/>
      <c r="HCD1" s="122"/>
      <c r="HCE1" s="122"/>
      <c r="HCF1" s="122"/>
      <c r="HCG1" s="122"/>
      <c r="HCH1" s="122"/>
      <c r="HCI1" s="122"/>
      <c r="HCJ1" s="122"/>
      <c r="HCK1" s="122"/>
      <c r="HCL1" s="122"/>
      <c r="HCM1" s="122"/>
      <c r="HCN1" s="122"/>
      <c r="HCO1" s="122"/>
      <c r="HCP1" s="122"/>
      <c r="HCQ1" s="122"/>
      <c r="HCR1" s="122"/>
      <c r="HCS1" s="122"/>
      <c r="HCT1" s="122"/>
      <c r="HCU1" s="122"/>
      <c r="HCV1" s="122"/>
      <c r="HCW1" s="122"/>
      <c r="HCX1" s="122"/>
      <c r="HCY1" s="122"/>
      <c r="HCZ1" s="122"/>
      <c r="HDA1" s="122"/>
      <c r="HDB1" s="122"/>
      <c r="HDC1" s="122"/>
      <c r="HDD1" s="122"/>
      <c r="HDE1" s="122"/>
      <c r="HDF1" s="122"/>
      <c r="HDG1" s="122"/>
      <c r="HDH1" s="122"/>
      <c r="HDI1" s="122"/>
      <c r="HDJ1" s="122"/>
      <c r="HDK1" s="122"/>
      <c r="HDL1" s="122"/>
      <c r="HDM1" s="122"/>
      <c r="HDN1" s="122"/>
      <c r="HDO1" s="122"/>
      <c r="HDP1" s="122"/>
      <c r="HDQ1" s="122"/>
      <c r="HDR1" s="122"/>
      <c r="HDS1" s="122"/>
      <c r="HDT1" s="122"/>
      <c r="HDU1" s="122"/>
      <c r="HDV1" s="122"/>
      <c r="HDW1" s="122"/>
      <c r="HDX1" s="122"/>
      <c r="HDY1" s="122"/>
      <c r="HDZ1" s="122"/>
      <c r="HEA1" s="122"/>
      <c r="HEB1" s="122"/>
      <c r="HEC1" s="122"/>
      <c r="HED1" s="122"/>
      <c r="HEE1" s="122"/>
      <c r="HEF1" s="122"/>
      <c r="HEG1" s="122"/>
      <c r="HEH1" s="122"/>
      <c r="HEI1" s="122"/>
      <c r="HEJ1" s="122"/>
      <c r="HEK1" s="122"/>
      <c r="HEL1" s="122"/>
      <c r="HEM1" s="122"/>
      <c r="HEN1" s="122"/>
      <c r="HEO1" s="122"/>
      <c r="HEP1" s="122"/>
      <c r="HEQ1" s="122"/>
      <c r="HER1" s="122"/>
      <c r="HES1" s="122"/>
      <c r="HET1" s="122"/>
      <c r="HEU1" s="122"/>
      <c r="HEV1" s="122"/>
      <c r="HEW1" s="122"/>
      <c r="HEX1" s="122"/>
      <c r="HEY1" s="122"/>
      <c r="HEZ1" s="122"/>
      <c r="HFA1" s="122"/>
      <c r="HFB1" s="122"/>
      <c r="HFC1" s="122"/>
      <c r="HFD1" s="122"/>
      <c r="HFE1" s="122"/>
      <c r="HFF1" s="122"/>
      <c r="HFG1" s="122"/>
      <c r="HFH1" s="122"/>
      <c r="HFI1" s="122"/>
      <c r="HFJ1" s="122"/>
      <c r="HFK1" s="122"/>
      <c r="HFL1" s="122"/>
      <c r="HFM1" s="122"/>
      <c r="HFN1" s="122"/>
      <c r="HFO1" s="122"/>
      <c r="HFP1" s="122"/>
      <c r="HFQ1" s="122"/>
      <c r="HFR1" s="122"/>
      <c r="HFS1" s="122"/>
      <c r="HFT1" s="122"/>
      <c r="HFU1" s="122"/>
      <c r="HFV1" s="122"/>
      <c r="HFW1" s="122"/>
      <c r="HFX1" s="122"/>
      <c r="HFY1" s="122"/>
      <c r="HFZ1" s="122"/>
      <c r="HGA1" s="122"/>
      <c r="HGB1" s="122"/>
      <c r="HGC1" s="122"/>
      <c r="HGD1" s="122"/>
      <c r="HGE1" s="122"/>
      <c r="HGF1" s="122"/>
      <c r="HGG1" s="122"/>
      <c r="HGH1" s="122"/>
      <c r="HGI1" s="122"/>
      <c r="HGJ1" s="122"/>
      <c r="HGK1" s="122"/>
      <c r="HGL1" s="122"/>
      <c r="HGM1" s="122"/>
      <c r="HGN1" s="122"/>
      <c r="HGO1" s="122"/>
      <c r="HGP1" s="122"/>
      <c r="HGQ1" s="122"/>
      <c r="HGR1" s="122"/>
      <c r="HGS1" s="122"/>
      <c r="HGT1" s="122"/>
      <c r="HGU1" s="122"/>
      <c r="HGV1" s="122"/>
      <c r="HGW1" s="122"/>
      <c r="HGX1" s="122"/>
      <c r="HGY1" s="122"/>
      <c r="HGZ1" s="122"/>
      <c r="HHA1" s="122"/>
      <c r="HHB1" s="122"/>
      <c r="HHC1" s="122"/>
      <c r="HHD1" s="122"/>
      <c r="HHE1" s="122"/>
      <c r="HHF1" s="122"/>
      <c r="HHG1" s="122"/>
      <c r="HHH1" s="122"/>
      <c r="HHI1" s="122"/>
      <c r="HHJ1" s="122"/>
      <c r="HHK1" s="122"/>
      <c r="HHL1" s="122"/>
      <c r="HHM1" s="122"/>
      <c r="HHN1" s="122"/>
      <c r="HHO1" s="122"/>
      <c r="HHP1" s="122"/>
      <c r="HHQ1" s="122"/>
      <c r="HHR1" s="122"/>
      <c r="HHS1" s="122"/>
      <c r="HHT1" s="122"/>
      <c r="HHU1" s="122"/>
      <c r="HHV1" s="122"/>
      <c r="HHW1" s="122"/>
      <c r="HHX1" s="122"/>
      <c r="HHY1" s="122"/>
      <c r="HHZ1" s="122"/>
      <c r="HIA1" s="122"/>
      <c r="HIB1" s="122"/>
      <c r="HIC1" s="122"/>
      <c r="HID1" s="122"/>
      <c r="HIE1" s="122"/>
      <c r="HIF1" s="122"/>
      <c r="HIG1" s="122"/>
      <c r="HIH1" s="122"/>
      <c r="HII1" s="122"/>
      <c r="HIJ1" s="122"/>
      <c r="HIK1" s="122"/>
      <c r="HIL1" s="122"/>
      <c r="HIM1" s="122"/>
      <c r="HIN1" s="122"/>
      <c r="HIO1" s="122"/>
      <c r="HIP1" s="122"/>
      <c r="HIQ1" s="122"/>
      <c r="HIR1" s="122"/>
      <c r="HIS1" s="122"/>
      <c r="HIT1" s="122"/>
      <c r="HIU1" s="122"/>
      <c r="HIV1" s="122"/>
      <c r="HIW1" s="122"/>
      <c r="HIX1" s="122"/>
      <c r="HIY1" s="122"/>
      <c r="HIZ1" s="122"/>
      <c r="HJA1" s="122"/>
      <c r="HJB1" s="122"/>
      <c r="HJC1" s="122"/>
      <c r="HJD1" s="122"/>
      <c r="HJE1" s="122"/>
      <c r="HJF1" s="122"/>
      <c r="HJG1" s="122"/>
      <c r="HJH1" s="122"/>
      <c r="HJI1" s="122"/>
      <c r="HJJ1" s="122"/>
      <c r="HJK1" s="122"/>
      <c r="HJL1" s="122"/>
      <c r="HJM1" s="122"/>
      <c r="HJN1" s="122"/>
      <c r="HJO1" s="122"/>
      <c r="HJP1" s="122"/>
      <c r="HJQ1" s="122"/>
      <c r="HJR1" s="122"/>
      <c r="HJS1" s="122"/>
      <c r="HJT1" s="122"/>
      <c r="HJU1" s="122"/>
      <c r="HJV1" s="122"/>
      <c r="HJW1" s="122"/>
      <c r="HJX1" s="122"/>
      <c r="HJY1" s="122"/>
      <c r="HJZ1" s="122"/>
      <c r="HKA1" s="122"/>
      <c r="HKB1" s="122"/>
      <c r="HKC1" s="122"/>
      <c r="HKD1" s="122"/>
      <c r="HKE1" s="122"/>
      <c r="HKF1" s="122"/>
      <c r="HKG1" s="122"/>
      <c r="HKH1" s="122"/>
      <c r="HKI1" s="122"/>
      <c r="HKJ1" s="122"/>
      <c r="HKK1" s="122"/>
      <c r="HKL1" s="122"/>
      <c r="HKM1" s="122"/>
      <c r="HKN1" s="122"/>
      <c r="HKO1" s="122"/>
      <c r="HKP1" s="122"/>
      <c r="HKQ1" s="122"/>
      <c r="HKR1" s="122"/>
      <c r="HKS1" s="122"/>
      <c r="HKT1" s="122"/>
      <c r="HKU1" s="122"/>
      <c r="HKV1" s="122"/>
      <c r="HKW1" s="122"/>
      <c r="HKX1" s="122"/>
      <c r="HKY1" s="122"/>
      <c r="HKZ1" s="122"/>
      <c r="HLA1" s="122"/>
      <c r="HLB1" s="122"/>
      <c r="HLC1" s="122"/>
      <c r="HLD1" s="122"/>
      <c r="HLE1" s="122"/>
      <c r="HLF1" s="122"/>
      <c r="HLG1" s="122"/>
      <c r="HLH1" s="122"/>
      <c r="HLI1" s="122"/>
      <c r="HLJ1" s="122"/>
      <c r="HLK1" s="122"/>
      <c r="HLL1" s="122"/>
      <c r="HLM1" s="122"/>
      <c r="HLN1" s="122"/>
      <c r="HLO1" s="122"/>
      <c r="HLP1" s="122"/>
      <c r="HLQ1" s="122"/>
      <c r="HLR1" s="122"/>
      <c r="HLS1" s="122"/>
      <c r="HLT1" s="122"/>
      <c r="HLU1" s="122"/>
      <c r="HLV1" s="122"/>
      <c r="HLW1" s="122"/>
      <c r="HLX1" s="122"/>
      <c r="HLY1" s="122"/>
      <c r="HLZ1" s="122"/>
      <c r="HMA1" s="122"/>
      <c r="HMB1" s="122"/>
      <c r="HMC1" s="122"/>
      <c r="HMD1" s="122"/>
      <c r="HME1" s="122"/>
      <c r="HMF1" s="122"/>
      <c r="HMG1" s="122"/>
      <c r="HMH1" s="122"/>
      <c r="HMI1" s="122"/>
      <c r="HMJ1" s="122"/>
      <c r="HMK1" s="122"/>
      <c r="HML1" s="122"/>
      <c r="HMM1" s="122"/>
      <c r="HMN1" s="122"/>
      <c r="HMO1" s="122"/>
      <c r="HMP1" s="122"/>
      <c r="HMQ1" s="122"/>
      <c r="HMR1" s="122"/>
      <c r="HMS1" s="122"/>
      <c r="HMT1" s="122"/>
      <c r="HMU1" s="122"/>
      <c r="HMV1" s="122"/>
      <c r="HMW1" s="122"/>
      <c r="HMX1" s="122"/>
      <c r="HMY1" s="122"/>
      <c r="HMZ1" s="122"/>
      <c r="HNA1" s="122"/>
      <c r="HNB1" s="122"/>
      <c r="HNC1" s="122"/>
      <c r="HND1" s="122"/>
      <c r="HNE1" s="122"/>
      <c r="HNF1" s="122"/>
      <c r="HNG1" s="122"/>
      <c r="HNH1" s="122"/>
      <c r="HNI1" s="122"/>
      <c r="HNJ1" s="122"/>
      <c r="HNK1" s="122"/>
      <c r="HNL1" s="122"/>
      <c r="HNM1" s="122"/>
      <c r="HNN1" s="122"/>
      <c r="HNO1" s="122"/>
      <c r="HNP1" s="122"/>
      <c r="HNQ1" s="122"/>
      <c r="HNR1" s="122"/>
      <c r="HNS1" s="122"/>
      <c r="HNT1" s="122"/>
      <c r="HNU1" s="122"/>
      <c r="HNV1" s="122"/>
      <c r="HNW1" s="122"/>
      <c r="HNX1" s="122"/>
      <c r="HNY1" s="122"/>
      <c r="HNZ1" s="122"/>
      <c r="HOA1" s="122"/>
      <c r="HOB1" s="122"/>
      <c r="HOC1" s="122"/>
      <c r="HOD1" s="122"/>
      <c r="HOE1" s="122"/>
      <c r="HOF1" s="122"/>
      <c r="HOG1" s="122"/>
      <c r="HOH1" s="122"/>
      <c r="HOI1" s="122"/>
      <c r="HOJ1" s="122"/>
      <c r="HOK1" s="122"/>
      <c r="HOL1" s="122"/>
      <c r="HOM1" s="122"/>
      <c r="HON1" s="122"/>
      <c r="HOO1" s="122"/>
      <c r="HOP1" s="122"/>
      <c r="HOQ1" s="122"/>
      <c r="HOR1" s="122"/>
      <c r="HOS1" s="122"/>
      <c r="HOT1" s="122"/>
      <c r="HOU1" s="122"/>
      <c r="HOV1" s="122"/>
      <c r="HOW1" s="122"/>
      <c r="HOX1" s="122"/>
      <c r="HOY1" s="122"/>
      <c r="HOZ1" s="122"/>
      <c r="HPA1" s="122"/>
      <c r="HPB1" s="122"/>
      <c r="HPC1" s="122"/>
      <c r="HPD1" s="122"/>
      <c r="HPE1" s="122"/>
      <c r="HPF1" s="122"/>
      <c r="HPG1" s="122"/>
      <c r="HPH1" s="122"/>
      <c r="HPI1" s="122"/>
      <c r="HPJ1" s="122"/>
      <c r="HPK1" s="122"/>
      <c r="HPL1" s="122"/>
      <c r="HPM1" s="122"/>
      <c r="HPN1" s="122"/>
      <c r="HPO1" s="122"/>
      <c r="HPP1" s="122"/>
      <c r="HPQ1" s="122"/>
      <c r="HPR1" s="122"/>
      <c r="HPS1" s="122"/>
      <c r="HPT1" s="122"/>
      <c r="HPU1" s="122"/>
      <c r="HPV1" s="122"/>
      <c r="HPW1" s="122"/>
      <c r="HPX1" s="122"/>
      <c r="HPY1" s="122"/>
      <c r="HPZ1" s="122"/>
      <c r="HQA1" s="122"/>
      <c r="HQB1" s="122"/>
      <c r="HQC1" s="122"/>
      <c r="HQD1" s="122"/>
      <c r="HQE1" s="122"/>
      <c r="HQF1" s="122"/>
      <c r="HQG1" s="122"/>
      <c r="HQH1" s="122"/>
      <c r="HQI1" s="122"/>
      <c r="HQJ1" s="122"/>
      <c r="HQK1" s="122"/>
      <c r="HQL1" s="122"/>
      <c r="HQM1" s="122"/>
      <c r="HQN1" s="122"/>
      <c r="HQO1" s="122"/>
      <c r="HQP1" s="122"/>
      <c r="HQQ1" s="122"/>
      <c r="HQR1" s="122"/>
      <c r="HQS1" s="122"/>
      <c r="HQT1" s="122"/>
      <c r="HQU1" s="122"/>
      <c r="HQV1" s="122"/>
      <c r="HQW1" s="122"/>
      <c r="HQX1" s="122"/>
      <c r="HQY1" s="122"/>
      <c r="HQZ1" s="122"/>
      <c r="HRA1" s="122"/>
      <c r="HRB1" s="122"/>
      <c r="HRC1" s="122"/>
      <c r="HRD1" s="122"/>
      <c r="HRE1" s="122"/>
      <c r="HRF1" s="122"/>
      <c r="HRG1" s="122"/>
      <c r="HRH1" s="122"/>
      <c r="HRI1" s="122"/>
      <c r="HRJ1" s="122"/>
      <c r="HRK1" s="122"/>
      <c r="HRL1" s="122"/>
      <c r="HRM1" s="122"/>
      <c r="HRN1" s="122"/>
      <c r="HRO1" s="122"/>
      <c r="HRP1" s="122"/>
      <c r="HRQ1" s="122"/>
      <c r="HRR1" s="122"/>
      <c r="HRS1" s="122"/>
      <c r="HRT1" s="122"/>
      <c r="HRU1" s="122"/>
      <c r="HRV1" s="122"/>
      <c r="HRW1" s="122"/>
      <c r="HRX1" s="122"/>
      <c r="HRY1" s="122"/>
      <c r="HRZ1" s="122"/>
      <c r="HSA1" s="122"/>
      <c r="HSB1" s="122"/>
      <c r="HSC1" s="122"/>
      <c r="HSD1" s="122"/>
      <c r="HSE1" s="122"/>
      <c r="HSF1" s="122"/>
      <c r="HSG1" s="122"/>
      <c r="HSH1" s="122"/>
      <c r="HSI1" s="122"/>
      <c r="HSJ1" s="122"/>
      <c r="HSK1" s="122"/>
      <c r="HSL1" s="122"/>
      <c r="HSM1" s="122"/>
      <c r="HSN1" s="122"/>
      <c r="HSO1" s="122"/>
      <c r="HSP1" s="122"/>
      <c r="HSQ1" s="122"/>
      <c r="HSR1" s="122"/>
      <c r="HSS1" s="122"/>
      <c r="HST1" s="122"/>
      <c r="HSU1" s="122"/>
      <c r="HSV1" s="122"/>
      <c r="HSW1" s="122"/>
      <c r="HSX1" s="122"/>
      <c r="HSY1" s="122"/>
      <c r="HSZ1" s="122"/>
      <c r="HTA1" s="122"/>
      <c r="HTB1" s="122"/>
      <c r="HTC1" s="122"/>
      <c r="HTD1" s="122"/>
      <c r="HTE1" s="122"/>
      <c r="HTF1" s="122"/>
      <c r="HTG1" s="122"/>
      <c r="HTH1" s="122"/>
      <c r="HTI1" s="122"/>
      <c r="HTJ1" s="122"/>
      <c r="HTK1" s="122"/>
      <c r="HTL1" s="122"/>
      <c r="HTM1" s="122"/>
      <c r="HTN1" s="122"/>
      <c r="HTO1" s="122"/>
      <c r="HTP1" s="122"/>
      <c r="HTQ1" s="122"/>
      <c r="HTR1" s="122"/>
      <c r="HTS1" s="122"/>
      <c r="HTT1" s="122"/>
      <c r="HTU1" s="122"/>
      <c r="HTV1" s="122"/>
      <c r="HTW1" s="122"/>
      <c r="HTX1" s="122"/>
      <c r="HTY1" s="122"/>
      <c r="HTZ1" s="122"/>
      <c r="HUA1" s="122"/>
      <c r="HUB1" s="122"/>
      <c r="HUC1" s="122"/>
      <c r="HUD1" s="122"/>
      <c r="HUE1" s="122"/>
      <c r="HUF1" s="122"/>
      <c r="HUG1" s="122"/>
      <c r="HUH1" s="122"/>
      <c r="HUI1" s="122"/>
      <c r="HUJ1" s="122"/>
      <c r="HUK1" s="122"/>
      <c r="HUL1" s="122"/>
      <c r="HUM1" s="122"/>
      <c r="HUN1" s="122"/>
      <c r="HUO1" s="122"/>
      <c r="HUP1" s="122"/>
      <c r="HUQ1" s="122"/>
      <c r="HUR1" s="122"/>
      <c r="HUS1" s="122"/>
      <c r="HUT1" s="122"/>
      <c r="HUU1" s="122"/>
      <c r="HUV1" s="122"/>
      <c r="HUW1" s="122"/>
      <c r="HUX1" s="122"/>
      <c r="HUY1" s="122"/>
      <c r="HUZ1" s="122"/>
      <c r="HVA1" s="122"/>
      <c r="HVB1" s="122"/>
      <c r="HVC1" s="122"/>
      <c r="HVD1" s="122"/>
      <c r="HVE1" s="122"/>
      <c r="HVF1" s="122"/>
      <c r="HVG1" s="122"/>
      <c r="HVH1" s="122"/>
      <c r="HVI1" s="122"/>
      <c r="HVJ1" s="122"/>
      <c r="HVK1" s="122"/>
      <c r="HVL1" s="122"/>
      <c r="HVM1" s="122"/>
      <c r="HVN1" s="122"/>
      <c r="HVO1" s="122"/>
      <c r="HVP1" s="122"/>
      <c r="HVQ1" s="122"/>
      <c r="HVR1" s="122"/>
      <c r="HVS1" s="122"/>
      <c r="HVT1" s="122"/>
      <c r="HVU1" s="122"/>
      <c r="HVV1" s="122"/>
      <c r="HVW1" s="122"/>
      <c r="HVX1" s="122"/>
      <c r="HVY1" s="122"/>
      <c r="HVZ1" s="122"/>
      <c r="HWA1" s="122"/>
      <c r="HWB1" s="122"/>
      <c r="HWC1" s="122"/>
      <c r="HWD1" s="122"/>
      <c r="HWE1" s="122"/>
      <c r="HWF1" s="122"/>
      <c r="HWG1" s="122"/>
      <c r="HWH1" s="122"/>
      <c r="HWI1" s="122"/>
      <c r="HWJ1" s="122"/>
      <c r="HWK1" s="122"/>
      <c r="HWL1" s="122"/>
      <c r="HWM1" s="122"/>
      <c r="HWN1" s="122"/>
      <c r="HWO1" s="122"/>
      <c r="HWP1" s="122"/>
      <c r="HWQ1" s="122"/>
      <c r="HWR1" s="122"/>
      <c r="HWS1" s="122"/>
      <c r="HWT1" s="122"/>
      <c r="HWU1" s="122"/>
      <c r="HWV1" s="122"/>
      <c r="HWW1" s="122"/>
      <c r="HWX1" s="122"/>
      <c r="HWY1" s="122"/>
      <c r="HWZ1" s="122"/>
      <c r="HXA1" s="122"/>
      <c r="HXB1" s="122"/>
      <c r="HXC1" s="122"/>
      <c r="HXD1" s="122"/>
      <c r="HXE1" s="122"/>
      <c r="HXF1" s="122"/>
      <c r="HXG1" s="122"/>
      <c r="HXH1" s="122"/>
      <c r="HXI1" s="122"/>
      <c r="HXJ1" s="122"/>
      <c r="HXK1" s="122"/>
      <c r="HXL1" s="122"/>
      <c r="HXM1" s="122"/>
      <c r="HXN1" s="122"/>
      <c r="HXO1" s="122"/>
      <c r="HXP1" s="122"/>
      <c r="HXQ1" s="122"/>
      <c r="HXR1" s="122"/>
      <c r="HXS1" s="122"/>
      <c r="HXT1" s="122"/>
      <c r="HXU1" s="122"/>
      <c r="HXV1" s="122"/>
      <c r="HXW1" s="122"/>
      <c r="HXX1" s="122"/>
      <c r="HXY1" s="122"/>
      <c r="HXZ1" s="122"/>
      <c r="HYA1" s="122"/>
      <c r="HYB1" s="122"/>
      <c r="HYC1" s="122"/>
      <c r="HYD1" s="122"/>
      <c r="HYE1" s="122"/>
      <c r="HYF1" s="122"/>
      <c r="HYG1" s="122"/>
      <c r="HYH1" s="122"/>
      <c r="HYI1" s="122"/>
      <c r="HYJ1" s="122"/>
      <c r="HYK1" s="122"/>
      <c r="HYL1" s="122"/>
      <c r="HYM1" s="122"/>
      <c r="HYN1" s="122"/>
      <c r="HYO1" s="122"/>
      <c r="HYP1" s="122"/>
      <c r="HYQ1" s="122"/>
      <c r="HYR1" s="122"/>
      <c r="HYS1" s="122"/>
      <c r="HYT1" s="122"/>
      <c r="HYU1" s="122"/>
      <c r="HYV1" s="122"/>
      <c r="HYW1" s="122"/>
      <c r="HYX1" s="122"/>
      <c r="HYY1" s="122"/>
      <c r="HYZ1" s="122"/>
      <c r="HZA1" s="122"/>
      <c r="HZB1" s="122"/>
      <c r="HZC1" s="122"/>
      <c r="HZD1" s="122"/>
      <c r="HZE1" s="122"/>
      <c r="HZF1" s="122"/>
      <c r="HZG1" s="122"/>
      <c r="HZH1" s="122"/>
      <c r="HZI1" s="122"/>
      <c r="HZJ1" s="122"/>
      <c r="HZK1" s="122"/>
      <c r="HZL1" s="122"/>
      <c r="HZM1" s="122"/>
      <c r="HZN1" s="122"/>
      <c r="HZO1" s="122"/>
      <c r="HZP1" s="122"/>
      <c r="HZQ1" s="122"/>
      <c r="HZR1" s="122"/>
      <c r="HZS1" s="122"/>
      <c r="HZT1" s="122"/>
      <c r="HZU1" s="122"/>
      <c r="HZV1" s="122"/>
      <c r="HZW1" s="122"/>
      <c r="HZX1" s="122"/>
      <c r="HZY1" s="122"/>
      <c r="HZZ1" s="122"/>
      <c r="IAA1" s="122"/>
      <c r="IAB1" s="122"/>
      <c r="IAC1" s="122"/>
      <c r="IAD1" s="122"/>
      <c r="IAE1" s="122"/>
      <c r="IAF1" s="122"/>
      <c r="IAG1" s="122"/>
      <c r="IAH1" s="122"/>
      <c r="IAI1" s="122"/>
      <c r="IAJ1" s="122"/>
      <c r="IAK1" s="122"/>
      <c r="IAL1" s="122"/>
      <c r="IAM1" s="122"/>
      <c r="IAN1" s="122"/>
      <c r="IAO1" s="122"/>
      <c r="IAP1" s="122"/>
      <c r="IAQ1" s="122"/>
      <c r="IAR1" s="122"/>
      <c r="IAS1" s="122"/>
      <c r="IAT1" s="122"/>
      <c r="IAU1" s="122"/>
      <c r="IAV1" s="122"/>
      <c r="IAW1" s="122"/>
      <c r="IAX1" s="122"/>
      <c r="IAY1" s="122"/>
      <c r="IAZ1" s="122"/>
      <c r="IBA1" s="122"/>
      <c r="IBB1" s="122"/>
      <c r="IBC1" s="122"/>
      <c r="IBD1" s="122"/>
      <c r="IBE1" s="122"/>
      <c r="IBF1" s="122"/>
      <c r="IBG1" s="122"/>
      <c r="IBH1" s="122"/>
      <c r="IBI1" s="122"/>
      <c r="IBJ1" s="122"/>
      <c r="IBK1" s="122"/>
      <c r="IBL1" s="122"/>
      <c r="IBM1" s="122"/>
      <c r="IBN1" s="122"/>
      <c r="IBO1" s="122"/>
      <c r="IBP1" s="122"/>
      <c r="IBQ1" s="122"/>
      <c r="IBR1" s="122"/>
      <c r="IBS1" s="122"/>
      <c r="IBT1" s="122"/>
      <c r="IBU1" s="122"/>
      <c r="IBV1" s="122"/>
      <c r="IBW1" s="122"/>
      <c r="IBX1" s="122"/>
      <c r="IBY1" s="122"/>
      <c r="IBZ1" s="122"/>
      <c r="ICA1" s="122"/>
      <c r="ICB1" s="122"/>
      <c r="ICC1" s="122"/>
      <c r="ICD1" s="122"/>
      <c r="ICE1" s="122"/>
      <c r="ICF1" s="122"/>
      <c r="ICG1" s="122"/>
      <c r="ICH1" s="122"/>
      <c r="ICI1" s="122"/>
      <c r="ICJ1" s="122"/>
      <c r="ICK1" s="122"/>
      <c r="ICL1" s="122"/>
      <c r="ICM1" s="122"/>
      <c r="ICN1" s="122"/>
      <c r="ICO1" s="122"/>
      <c r="ICP1" s="122"/>
      <c r="ICQ1" s="122"/>
      <c r="ICR1" s="122"/>
      <c r="ICS1" s="122"/>
      <c r="ICT1" s="122"/>
      <c r="ICU1" s="122"/>
      <c r="ICV1" s="122"/>
      <c r="ICW1" s="122"/>
      <c r="ICX1" s="122"/>
      <c r="ICY1" s="122"/>
      <c r="ICZ1" s="122"/>
      <c r="IDA1" s="122"/>
      <c r="IDB1" s="122"/>
      <c r="IDC1" s="122"/>
      <c r="IDD1" s="122"/>
      <c r="IDE1" s="122"/>
      <c r="IDF1" s="122"/>
      <c r="IDG1" s="122"/>
      <c r="IDH1" s="122"/>
      <c r="IDI1" s="122"/>
      <c r="IDJ1" s="122"/>
      <c r="IDK1" s="122"/>
      <c r="IDL1" s="122"/>
      <c r="IDM1" s="122"/>
      <c r="IDN1" s="122"/>
      <c r="IDO1" s="122"/>
      <c r="IDP1" s="122"/>
      <c r="IDQ1" s="122"/>
      <c r="IDR1" s="122"/>
      <c r="IDS1" s="122"/>
      <c r="IDT1" s="122"/>
      <c r="IDU1" s="122"/>
      <c r="IDV1" s="122"/>
      <c r="IDW1" s="122"/>
      <c r="IDX1" s="122"/>
      <c r="IDY1" s="122"/>
      <c r="IDZ1" s="122"/>
      <c r="IEA1" s="122"/>
      <c r="IEB1" s="122"/>
      <c r="IEC1" s="122"/>
      <c r="IED1" s="122"/>
      <c r="IEE1" s="122"/>
      <c r="IEF1" s="122"/>
      <c r="IEG1" s="122"/>
      <c r="IEH1" s="122"/>
      <c r="IEI1" s="122"/>
      <c r="IEJ1" s="122"/>
      <c r="IEK1" s="122"/>
      <c r="IEL1" s="122"/>
      <c r="IEM1" s="122"/>
      <c r="IEN1" s="122"/>
      <c r="IEO1" s="122"/>
      <c r="IEP1" s="122"/>
      <c r="IEQ1" s="122"/>
      <c r="IER1" s="122"/>
      <c r="IES1" s="122"/>
      <c r="IET1" s="122"/>
      <c r="IEU1" s="122"/>
      <c r="IEV1" s="122"/>
      <c r="IEW1" s="122"/>
      <c r="IEX1" s="122"/>
      <c r="IEY1" s="122"/>
      <c r="IEZ1" s="122"/>
      <c r="IFA1" s="122"/>
      <c r="IFB1" s="122"/>
      <c r="IFC1" s="122"/>
      <c r="IFD1" s="122"/>
      <c r="IFE1" s="122"/>
      <c r="IFF1" s="122"/>
      <c r="IFG1" s="122"/>
      <c r="IFH1" s="122"/>
      <c r="IFI1" s="122"/>
      <c r="IFJ1" s="122"/>
      <c r="IFK1" s="122"/>
      <c r="IFL1" s="122"/>
      <c r="IFM1" s="122"/>
      <c r="IFN1" s="122"/>
      <c r="IFO1" s="122"/>
      <c r="IFP1" s="122"/>
      <c r="IFQ1" s="122"/>
      <c r="IFR1" s="122"/>
      <c r="IFS1" s="122"/>
      <c r="IFT1" s="122"/>
      <c r="IFU1" s="122"/>
      <c r="IFV1" s="122"/>
      <c r="IFW1" s="122"/>
      <c r="IFX1" s="122"/>
      <c r="IFY1" s="122"/>
      <c r="IFZ1" s="122"/>
      <c r="IGA1" s="122"/>
      <c r="IGB1" s="122"/>
      <c r="IGC1" s="122"/>
      <c r="IGD1" s="122"/>
      <c r="IGE1" s="122"/>
      <c r="IGF1" s="122"/>
      <c r="IGG1" s="122"/>
      <c r="IGH1" s="122"/>
      <c r="IGI1" s="122"/>
      <c r="IGJ1" s="122"/>
      <c r="IGK1" s="122"/>
      <c r="IGL1" s="122"/>
      <c r="IGM1" s="122"/>
      <c r="IGN1" s="122"/>
      <c r="IGO1" s="122"/>
      <c r="IGP1" s="122"/>
      <c r="IGQ1" s="122"/>
      <c r="IGR1" s="122"/>
      <c r="IGS1" s="122"/>
      <c r="IGT1" s="122"/>
      <c r="IGU1" s="122"/>
      <c r="IGV1" s="122"/>
      <c r="IGW1" s="122"/>
      <c r="IGX1" s="122"/>
      <c r="IGY1" s="122"/>
      <c r="IGZ1" s="122"/>
      <c r="IHA1" s="122"/>
      <c r="IHB1" s="122"/>
      <c r="IHC1" s="122"/>
      <c r="IHD1" s="122"/>
      <c r="IHE1" s="122"/>
      <c r="IHF1" s="122"/>
      <c r="IHG1" s="122"/>
      <c r="IHH1" s="122"/>
      <c r="IHI1" s="122"/>
      <c r="IHJ1" s="122"/>
      <c r="IHK1" s="122"/>
      <c r="IHL1" s="122"/>
      <c r="IHM1" s="122"/>
      <c r="IHN1" s="122"/>
      <c r="IHO1" s="122"/>
      <c r="IHP1" s="122"/>
      <c r="IHQ1" s="122"/>
      <c r="IHR1" s="122"/>
      <c r="IHS1" s="122"/>
      <c r="IHT1" s="122"/>
      <c r="IHU1" s="122"/>
      <c r="IHV1" s="122"/>
      <c r="IHW1" s="122"/>
      <c r="IHX1" s="122"/>
      <c r="IHY1" s="122"/>
      <c r="IHZ1" s="122"/>
      <c r="IIA1" s="122"/>
      <c r="IIB1" s="122"/>
      <c r="IIC1" s="122"/>
      <c r="IID1" s="122"/>
      <c r="IIE1" s="122"/>
      <c r="IIF1" s="122"/>
      <c r="IIG1" s="122"/>
      <c r="IIH1" s="122"/>
      <c r="III1" s="122"/>
      <c r="IIJ1" s="122"/>
      <c r="IIK1" s="122"/>
      <c r="IIL1" s="122"/>
      <c r="IIM1" s="122"/>
      <c r="IIN1" s="122"/>
      <c r="IIO1" s="122"/>
      <c r="IIP1" s="122"/>
      <c r="IIQ1" s="122"/>
      <c r="IIR1" s="122"/>
      <c r="IIS1" s="122"/>
      <c r="IIT1" s="122"/>
      <c r="IIU1" s="122"/>
      <c r="IIV1" s="122"/>
      <c r="IIW1" s="122"/>
      <c r="IIX1" s="122"/>
      <c r="IIY1" s="122"/>
      <c r="IIZ1" s="122"/>
      <c r="IJA1" s="122"/>
      <c r="IJB1" s="122"/>
      <c r="IJC1" s="122"/>
      <c r="IJD1" s="122"/>
      <c r="IJE1" s="122"/>
      <c r="IJF1" s="122"/>
      <c r="IJG1" s="122"/>
      <c r="IJH1" s="122"/>
      <c r="IJI1" s="122"/>
      <c r="IJJ1" s="122"/>
      <c r="IJK1" s="122"/>
      <c r="IJL1" s="122"/>
      <c r="IJM1" s="122"/>
      <c r="IJN1" s="122"/>
      <c r="IJO1" s="122"/>
      <c r="IJP1" s="122"/>
      <c r="IJQ1" s="122"/>
      <c r="IJR1" s="122"/>
      <c r="IJS1" s="122"/>
      <c r="IJT1" s="122"/>
      <c r="IJU1" s="122"/>
      <c r="IJV1" s="122"/>
      <c r="IJW1" s="122"/>
      <c r="IJX1" s="122"/>
      <c r="IJY1" s="122"/>
      <c r="IJZ1" s="122"/>
      <c r="IKA1" s="122"/>
      <c r="IKB1" s="122"/>
      <c r="IKC1" s="122"/>
      <c r="IKD1" s="122"/>
      <c r="IKE1" s="122"/>
      <c r="IKF1" s="122"/>
      <c r="IKG1" s="122"/>
      <c r="IKH1" s="122"/>
      <c r="IKI1" s="122"/>
      <c r="IKJ1" s="122"/>
      <c r="IKK1" s="122"/>
      <c r="IKL1" s="122"/>
      <c r="IKM1" s="122"/>
      <c r="IKN1" s="122"/>
      <c r="IKO1" s="122"/>
      <c r="IKP1" s="122"/>
      <c r="IKQ1" s="122"/>
      <c r="IKR1" s="122"/>
      <c r="IKS1" s="122"/>
      <c r="IKT1" s="122"/>
      <c r="IKU1" s="122"/>
      <c r="IKV1" s="122"/>
      <c r="IKW1" s="122"/>
      <c r="IKX1" s="122"/>
      <c r="IKY1" s="122"/>
      <c r="IKZ1" s="122"/>
      <c r="ILA1" s="122"/>
      <c r="ILB1" s="122"/>
      <c r="ILC1" s="122"/>
      <c r="ILD1" s="122"/>
      <c r="ILE1" s="122"/>
      <c r="ILF1" s="122"/>
      <c r="ILG1" s="122"/>
      <c r="ILH1" s="122"/>
      <c r="ILI1" s="122"/>
      <c r="ILJ1" s="122"/>
      <c r="ILK1" s="122"/>
      <c r="ILL1" s="122"/>
      <c r="ILM1" s="122"/>
      <c r="ILN1" s="122"/>
      <c r="ILO1" s="122"/>
      <c r="ILP1" s="122"/>
      <c r="ILQ1" s="122"/>
      <c r="ILR1" s="122"/>
      <c r="ILS1" s="122"/>
      <c r="ILT1" s="122"/>
      <c r="ILU1" s="122"/>
      <c r="ILV1" s="122"/>
      <c r="ILW1" s="122"/>
      <c r="ILX1" s="122"/>
      <c r="ILY1" s="122"/>
      <c r="ILZ1" s="122"/>
      <c r="IMA1" s="122"/>
      <c r="IMB1" s="122"/>
      <c r="IMC1" s="122"/>
      <c r="IMD1" s="122"/>
      <c r="IME1" s="122"/>
      <c r="IMF1" s="122"/>
      <c r="IMG1" s="122"/>
      <c r="IMH1" s="122"/>
      <c r="IMI1" s="122"/>
      <c r="IMJ1" s="122"/>
      <c r="IMK1" s="122"/>
      <c r="IML1" s="122"/>
      <c r="IMM1" s="122"/>
      <c r="IMN1" s="122"/>
      <c r="IMO1" s="122"/>
      <c r="IMP1" s="122"/>
      <c r="IMQ1" s="122"/>
      <c r="IMR1" s="122"/>
      <c r="IMS1" s="122"/>
      <c r="IMT1" s="122"/>
      <c r="IMU1" s="122"/>
      <c r="IMV1" s="122"/>
      <c r="IMW1" s="122"/>
      <c r="IMX1" s="122"/>
      <c r="IMY1" s="122"/>
      <c r="IMZ1" s="122"/>
      <c r="INA1" s="122"/>
      <c r="INB1" s="122"/>
      <c r="INC1" s="122"/>
      <c r="IND1" s="122"/>
      <c r="INE1" s="122"/>
      <c r="INF1" s="122"/>
      <c r="ING1" s="122"/>
      <c r="INH1" s="122"/>
      <c r="INI1" s="122"/>
      <c r="INJ1" s="122"/>
      <c r="INK1" s="122"/>
      <c r="INL1" s="122"/>
      <c r="INM1" s="122"/>
      <c r="INN1" s="122"/>
      <c r="INO1" s="122"/>
      <c r="INP1" s="122"/>
      <c r="INQ1" s="122"/>
      <c r="INR1" s="122"/>
      <c r="INS1" s="122"/>
      <c r="INT1" s="122"/>
      <c r="INU1" s="122"/>
      <c r="INV1" s="122"/>
      <c r="INW1" s="122"/>
      <c r="INX1" s="122"/>
      <c r="INY1" s="122"/>
      <c r="INZ1" s="122"/>
      <c r="IOA1" s="122"/>
      <c r="IOB1" s="122"/>
      <c r="IOC1" s="122"/>
      <c r="IOD1" s="122"/>
      <c r="IOE1" s="122"/>
      <c r="IOF1" s="122"/>
      <c r="IOG1" s="122"/>
      <c r="IOH1" s="122"/>
      <c r="IOI1" s="122"/>
      <c r="IOJ1" s="122"/>
      <c r="IOK1" s="122"/>
      <c r="IOL1" s="122"/>
      <c r="IOM1" s="122"/>
      <c r="ION1" s="122"/>
      <c r="IOO1" s="122"/>
      <c r="IOP1" s="122"/>
      <c r="IOQ1" s="122"/>
      <c r="IOR1" s="122"/>
      <c r="IOS1" s="122"/>
      <c r="IOT1" s="122"/>
      <c r="IOU1" s="122"/>
      <c r="IOV1" s="122"/>
      <c r="IOW1" s="122"/>
      <c r="IOX1" s="122"/>
      <c r="IOY1" s="122"/>
      <c r="IOZ1" s="122"/>
      <c r="IPA1" s="122"/>
      <c r="IPB1" s="122"/>
      <c r="IPC1" s="122"/>
      <c r="IPD1" s="122"/>
      <c r="IPE1" s="122"/>
      <c r="IPF1" s="122"/>
      <c r="IPG1" s="122"/>
      <c r="IPH1" s="122"/>
      <c r="IPI1" s="122"/>
      <c r="IPJ1" s="122"/>
      <c r="IPK1" s="122"/>
      <c r="IPL1" s="122"/>
      <c r="IPM1" s="122"/>
      <c r="IPN1" s="122"/>
      <c r="IPO1" s="122"/>
      <c r="IPP1" s="122"/>
      <c r="IPQ1" s="122"/>
      <c r="IPR1" s="122"/>
      <c r="IPS1" s="122"/>
      <c r="IPT1" s="122"/>
      <c r="IPU1" s="122"/>
      <c r="IPV1" s="122"/>
      <c r="IPW1" s="122"/>
      <c r="IPX1" s="122"/>
      <c r="IPY1" s="122"/>
      <c r="IPZ1" s="122"/>
      <c r="IQA1" s="122"/>
      <c r="IQB1" s="122"/>
      <c r="IQC1" s="122"/>
      <c r="IQD1" s="122"/>
      <c r="IQE1" s="122"/>
      <c r="IQF1" s="122"/>
      <c r="IQG1" s="122"/>
      <c r="IQH1" s="122"/>
      <c r="IQI1" s="122"/>
      <c r="IQJ1" s="122"/>
      <c r="IQK1" s="122"/>
      <c r="IQL1" s="122"/>
      <c r="IQM1" s="122"/>
      <c r="IQN1" s="122"/>
      <c r="IQO1" s="122"/>
      <c r="IQP1" s="122"/>
      <c r="IQQ1" s="122"/>
      <c r="IQR1" s="122"/>
      <c r="IQS1" s="122"/>
      <c r="IQT1" s="122"/>
      <c r="IQU1" s="122"/>
      <c r="IQV1" s="122"/>
      <c r="IQW1" s="122"/>
      <c r="IQX1" s="122"/>
      <c r="IQY1" s="122"/>
      <c r="IQZ1" s="122"/>
      <c r="IRA1" s="122"/>
      <c r="IRB1" s="122"/>
      <c r="IRC1" s="122"/>
      <c r="IRD1" s="122"/>
      <c r="IRE1" s="122"/>
      <c r="IRF1" s="122"/>
      <c r="IRG1" s="122"/>
      <c r="IRH1" s="122"/>
      <c r="IRI1" s="122"/>
      <c r="IRJ1" s="122"/>
      <c r="IRK1" s="122"/>
      <c r="IRL1" s="122"/>
      <c r="IRM1" s="122"/>
      <c r="IRN1" s="122"/>
      <c r="IRO1" s="122"/>
      <c r="IRP1" s="122"/>
      <c r="IRQ1" s="122"/>
      <c r="IRR1" s="122"/>
      <c r="IRS1" s="122"/>
      <c r="IRT1" s="122"/>
      <c r="IRU1" s="122"/>
      <c r="IRV1" s="122"/>
      <c r="IRW1" s="122"/>
      <c r="IRX1" s="122"/>
      <c r="IRY1" s="122"/>
      <c r="IRZ1" s="122"/>
      <c r="ISA1" s="122"/>
      <c r="ISB1" s="122"/>
      <c r="ISC1" s="122"/>
      <c r="ISD1" s="122"/>
      <c r="ISE1" s="122"/>
      <c r="ISF1" s="122"/>
      <c r="ISG1" s="122"/>
      <c r="ISH1" s="122"/>
      <c r="ISI1" s="122"/>
      <c r="ISJ1" s="122"/>
      <c r="ISK1" s="122"/>
      <c r="ISL1" s="122"/>
      <c r="ISM1" s="122"/>
      <c r="ISN1" s="122"/>
      <c r="ISO1" s="122"/>
      <c r="ISP1" s="122"/>
      <c r="ISQ1" s="122"/>
      <c r="ISR1" s="122"/>
      <c r="ISS1" s="122"/>
      <c r="IST1" s="122"/>
      <c r="ISU1" s="122"/>
      <c r="ISV1" s="122"/>
      <c r="ISW1" s="122"/>
      <c r="ISX1" s="122"/>
      <c r="ISY1" s="122"/>
      <c r="ISZ1" s="122"/>
      <c r="ITA1" s="122"/>
      <c r="ITB1" s="122"/>
      <c r="ITC1" s="122"/>
      <c r="ITD1" s="122"/>
      <c r="ITE1" s="122"/>
      <c r="ITF1" s="122"/>
      <c r="ITG1" s="122"/>
      <c r="ITH1" s="122"/>
      <c r="ITI1" s="122"/>
      <c r="ITJ1" s="122"/>
      <c r="ITK1" s="122"/>
      <c r="ITL1" s="122"/>
      <c r="ITM1" s="122"/>
      <c r="ITN1" s="122"/>
      <c r="ITO1" s="122"/>
      <c r="ITP1" s="122"/>
      <c r="ITQ1" s="122"/>
      <c r="ITR1" s="122"/>
      <c r="ITS1" s="122"/>
      <c r="ITT1" s="122"/>
      <c r="ITU1" s="122"/>
      <c r="ITV1" s="122"/>
      <c r="ITW1" s="122"/>
      <c r="ITX1" s="122"/>
      <c r="ITY1" s="122"/>
      <c r="ITZ1" s="122"/>
      <c r="IUA1" s="122"/>
      <c r="IUB1" s="122"/>
      <c r="IUC1" s="122"/>
      <c r="IUD1" s="122"/>
      <c r="IUE1" s="122"/>
      <c r="IUF1" s="122"/>
      <c r="IUG1" s="122"/>
      <c r="IUH1" s="122"/>
      <c r="IUI1" s="122"/>
      <c r="IUJ1" s="122"/>
      <c r="IUK1" s="122"/>
      <c r="IUL1" s="122"/>
      <c r="IUM1" s="122"/>
      <c r="IUN1" s="122"/>
      <c r="IUO1" s="122"/>
      <c r="IUP1" s="122"/>
      <c r="IUQ1" s="122"/>
      <c r="IUR1" s="122"/>
      <c r="IUS1" s="122"/>
      <c r="IUT1" s="122"/>
      <c r="IUU1" s="122"/>
      <c r="IUV1" s="122"/>
      <c r="IUW1" s="122"/>
      <c r="IUX1" s="122"/>
      <c r="IUY1" s="122"/>
      <c r="IUZ1" s="122"/>
      <c r="IVA1" s="122"/>
      <c r="IVB1" s="122"/>
      <c r="IVC1" s="122"/>
      <c r="IVD1" s="122"/>
      <c r="IVE1" s="122"/>
      <c r="IVF1" s="122"/>
      <c r="IVG1" s="122"/>
      <c r="IVH1" s="122"/>
      <c r="IVI1" s="122"/>
      <c r="IVJ1" s="122"/>
      <c r="IVK1" s="122"/>
      <c r="IVL1" s="122"/>
      <c r="IVM1" s="122"/>
      <c r="IVN1" s="122"/>
      <c r="IVO1" s="122"/>
      <c r="IVP1" s="122"/>
      <c r="IVQ1" s="122"/>
      <c r="IVR1" s="122"/>
      <c r="IVS1" s="122"/>
      <c r="IVT1" s="122"/>
      <c r="IVU1" s="122"/>
      <c r="IVV1" s="122"/>
      <c r="IVW1" s="122"/>
      <c r="IVX1" s="122"/>
      <c r="IVY1" s="122"/>
      <c r="IVZ1" s="122"/>
      <c r="IWA1" s="122"/>
      <c r="IWB1" s="122"/>
      <c r="IWC1" s="122"/>
      <c r="IWD1" s="122"/>
      <c r="IWE1" s="122"/>
      <c r="IWF1" s="122"/>
      <c r="IWG1" s="122"/>
      <c r="IWH1" s="122"/>
      <c r="IWI1" s="122"/>
      <c r="IWJ1" s="122"/>
      <c r="IWK1" s="122"/>
      <c r="IWL1" s="122"/>
      <c r="IWM1" s="122"/>
      <c r="IWN1" s="122"/>
      <c r="IWO1" s="122"/>
      <c r="IWP1" s="122"/>
      <c r="IWQ1" s="122"/>
      <c r="IWR1" s="122"/>
      <c r="IWS1" s="122"/>
      <c r="IWT1" s="122"/>
      <c r="IWU1" s="122"/>
      <c r="IWV1" s="122"/>
      <c r="IWW1" s="122"/>
      <c r="IWX1" s="122"/>
      <c r="IWY1" s="122"/>
      <c r="IWZ1" s="122"/>
      <c r="IXA1" s="122"/>
      <c r="IXB1" s="122"/>
      <c r="IXC1" s="122"/>
      <c r="IXD1" s="122"/>
      <c r="IXE1" s="122"/>
      <c r="IXF1" s="122"/>
      <c r="IXG1" s="122"/>
      <c r="IXH1" s="122"/>
      <c r="IXI1" s="122"/>
      <c r="IXJ1" s="122"/>
      <c r="IXK1" s="122"/>
      <c r="IXL1" s="122"/>
      <c r="IXM1" s="122"/>
      <c r="IXN1" s="122"/>
      <c r="IXO1" s="122"/>
      <c r="IXP1" s="122"/>
      <c r="IXQ1" s="122"/>
      <c r="IXR1" s="122"/>
      <c r="IXS1" s="122"/>
      <c r="IXT1" s="122"/>
      <c r="IXU1" s="122"/>
      <c r="IXV1" s="122"/>
      <c r="IXW1" s="122"/>
      <c r="IXX1" s="122"/>
      <c r="IXY1" s="122"/>
      <c r="IXZ1" s="122"/>
      <c r="IYA1" s="122"/>
      <c r="IYB1" s="122"/>
      <c r="IYC1" s="122"/>
      <c r="IYD1" s="122"/>
      <c r="IYE1" s="122"/>
      <c r="IYF1" s="122"/>
      <c r="IYG1" s="122"/>
      <c r="IYH1" s="122"/>
      <c r="IYI1" s="122"/>
      <c r="IYJ1" s="122"/>
      <c r="IYK1" s="122"/>
      <c r="IYL1" s="122"/>
      <c r="IYM1" s="122"/>
      <c r="IYN1" s="122"/>
      <c r="IYO1" s="122"/>
      <c r="IYP1" s="122"/>
      <c r="IYQ1" s="122"/>
      <c r="IYR1" s="122"/>
      <c r="IYS1" s="122"/>
      <c r="IYT1" s="122"/>
      <c r="IYU1" s="122"/>
      <c r="IYV1" s="122"/>
      <c r="IYW1" s="122"/>
      <c r="IYX1" s="122"/>
      <c r="IYY1" s="122"/>
      <c r="IYZ1" s="122"/>
      <c r="IZA1" s="122"/>
      <c r="IZB1" s="122"/>
      <c r="IZC1" s="122"/>
      <c r="IZD1" s="122"/>
      <c r="IZE1" s="122"/>
      <c r="IZF1" s="122"/>
      <c r="IZG1" s="122"/>
      <c r="IZH1" s="122"/>
      <c r="IZI1" s="122"/>
      <c r="IZJ1" s="122"/>
      <c r="IZK1" s="122"/>
      <c r="IZL1" s="122"/>
      <c r="IZM1" s="122"/>
      <c r="IZN1" s="122"/>
      <c r="IZO1" s="122"/>
      <c r="IZP1" s="122"/>
      <c r="IZQ1" s="122"/>
      <c r="IZR1" s="122"/>
      <c r="IZS1" s="122"/>
      <c r="IZT1" s="122"/>
      <c r="IZU1" s="122"/>
      <c r="IZV1" s="122"/>
      <c r="IZW1" s="122"/>
      <c r="IZX1" s="122"/>
      <c r="IZY1" s="122"/>
      <c r="IZZ1" s="122"/>
      <c r="JAA1" s="122"/>
      <c r="JAB1" s="122"/>
      <c r="JAC1" s="122"/>
      <c r="JAD1" s="122"/>
      <c r="JAE1" s="122"/>
      <c r="JAF1" s="122"/>
      <c r="JAG1" s="122"/>
      <c r="JAH1" s="122"/>
      <c r="JAI1" s="122"/>
      <c r="JAJ1" s="122"/>
      <c r="JAK1" s="122"/>
      <c r="JAL1" s="122"/>
      <c r="JAM1" s="122"/>
      <c r="JAN1" s="122"/>
      <c r="JAO1" s="122"/>
      <c r="JAP1" s="122"/>
      <c r="JAQ1" s="122"/>
      <c r="JAR1" s="122"/>
      <c r="JAS1" s="122"/>
      <c r="JAT1" s="122"/>
      <c r="JAU1" s="122"/>
      <c r="JAV1" s="122"/>
      <c r="JAW1" s="122"/>
      <c r="JAX1" s="122"/>
      <c r="JAY1" s="122"/>
      <c r="JAZ1" s="122"/>
      <c r="JBA1" s="122"/>
      <c r="JBB1" s="122"/>
      <c r="JBC1" s="122"/>
      <c r="JBD1" s="122"/>
      <c r="JBE1" s="122"/>
      <c r="JBF1" s="122"/>
      <c r="JBG1" s="122"/>
      <c r="JBH1" s="122"/>
      <c r="JBI1" s="122"/>
      <c r="JBJ1" s="122"/>
      <c r="JBK1" s="122"/>
      <c r="JBL1" s="122"/>
      <c r="JBM1" s="122"/>
      <c r="JBN1" s="122"/>
      <c r="JBO1" s="122"/>
      <c r="JBP1" s="122"/>
      <c r="JBQ1" s="122"/>
      <c r="JBR1" s="122"/>
      <c r="JBS1" s="122"/>
      <c r="JBT1" s="122"/>
      <c r="JBU1" s="122"/>
      <c r="JBV1" s="122"/>
      <c r="JBW1" s="122"/>
      <c r="JBX1" s="122"/>
      <c r="JBY1" s="122"/>
      <c r="JBZ1" s="122"/>
      <c r="JCA1" s="122"/>
      <c r="JCB1" s="122"/>
      <c r="JCC1" s="122"/>
      <c r="JCD1" s="122"/>
      <c r="JCE1" s="122"/>
      <c r="JCF1" s="122"/>
      <c r="JCG1" s="122"/>
      <c r="JCH1" s="122"/>
      <c r="JCI1" s="122"/>
      <c r="JCJ1" s="122"/>
      <c r="JCK1" s="122"/>
      <c r="JCL1" s="122"/>
      <c r="JCM1" s="122"/>
      <c r="JCN1" s="122"/>
      <c r="JCO1" s="122"/>
      <c r="JCP1" s="122"/>
      <c r="JCQ1" s="122"/>
      <c r="JCR1" s="122"/>
      <c r="JCS1" s="122"/>
      <c r="JCT1" s="122"/>
      <c r="JCU1" s="122"/>
      <c r="JCV1" s="122"/>
      <c r="JCW1" s="122"/>
      <c r="JCX1" s="122"/>
      <c r="JCY1" s="122"/>
      <c r="JCZ1" s="122"/>
      <c r="JDA1" s="122"/>
      <c r="JDB1" s="122"/>
      <c r="JDC1" s="122"/>
      <c r="JDD1" s="122"/>
      <c r="JDE1" s="122"/>
      <c r="JDF1" s="122"/>
      <c r="JDG1" s="122"/>
      <c r="JDH1" s="122"/>
      <c r="JDI1" s="122"/>
      <c r="JDJ1" s="122"/>
      <c r="JDK1" s="122"/>
      <c r="JDL1" s="122"/>
      <c r="JDM1" s="122"/>
      <c r="JDN1" s="122"/>
      <c r="JDO1" s="122"/>
      <c r="JDP1" s="122"/>
      <c r="JDQ1" s="122"/>
      <c r="JDR1" s="122"/>
      <c r="JDS1" s="122"/>
      <c r="JDT1" s="122"/>
      <c r="JDU1" s="122"/>
      <c r="JDV1" s="122"/>
      <c r="JDW1" s="122"/>
      <c r="JDX1" s="122"/>
      <c r="JDY1" s="122"/>
      <c r="JDZ1" s="122"/>
      <c r="JEA1" s="122"/>
      <c r="JEB1" s="122"/>
      <c r="JEC1" s="122"/>
      <c r="JED1" s="122"/>
      <c r="JEE1" s="122"/>
      <c r="JEF1" s="122"/>
      <c r="JEG1" s="122"/>
      <c r="JEH1" s="122"/>
      <c r="JEI1" s="122"/>
      <c r="JEJ1" s="122"/>
      <c r="JEK1" s="122"/>
      <c r="JEL1" s="122"/>
      <c r="JEM1" s="122"/>
      <c r="JEN1" s="122"/>
      <c r="JEO1" s="122"/>
      <c r="JEP1" s="122"/>
      <c r="JEQ1" s="122"/>
      <c r="JER1" s="122"/>
      <c r="JES1" s="122"/>
      <c r="JET1" s="122"/>
      <c r="JEU1" s="122"/>
      <c r="JEV1" s="122"/>
      <c r="JEW1" s="122"/>
      <c r="JEX1" s="122"/>
      <c r="JEY1" s="122"/>
      <c r="JEZ1" s="122"/>
      <c r="JFA1" s="122"/>
      <c r="JFB1" s="122"/>
      <c r="JFC1" s="122"/>
      <c r="JFD1" s="122"/>
      <c r="JFE1" s="122"/>
      <c r="JFF1" s="122"/>
      <c r="JFG1" s="122"/>
      <c r="JFH1" s="122"/>
      <c r="JFI1" s="122"/>
      <c r="JFJ1" s="122"/>
      <c r="JFK1" s="122"/>
      <c r="JFL1" s="122"/>
      <c r="JFM1" s="122"/>
      <c r="JFN1" s="122"/>
      <c r="JFO1" s="122"/>
      <c r="JFP1" s="122"/>
      <c r="JFQ1" s="122"/>
      <c r="JFR1" s="122"/>
      <c r="JFS1" s="122"/>
      <c r="JFT1" s="122"/>
      <c r="JFU1" s="122"/>
      <c r="JFV1" s="122"/>
      <c r="JFW1" s="122"/>
      <c r="JFX1" s="122"/>
      <c r="JFY1" s="122"/>
      <c r="JFZ1" s="122"/>
      <c r="JGA1" s="122"/>
      <c r="JGB1" s="122"/>
      <c r="JGC1" s="122"/>
      <c r="JGD1" s="122"/>
      <c r="JGE1" s="122"/>
      <c r="JGF1" s="122"/>
      <c r="JGG1" s="122"/>
      <c r="JGH1" s="122"/>
      <c r="JGI1" s="122"/>
      <c r="JGJ1" s="122"/>
      <c r="JGK1" s="122"/>
      <c r="JGL1" s="122"/>
      <c r="JGM1" s="122"/>
      <c r="JGN1" s="122"/>
      <c r="JGO1" s="122"/>
      <c r="JGP1" s="122"/>
      <c r="JGQ1" s="122"/>
      <c r="JGR1" s="122"/>
      <c r="JGS1" s="122"/>
      <c r="JGT1" s="122"/>
      <c r="JGU1" s="122"/>
      <c r="JGV1" s="122"/>
      <c r="JGW1" s="122"/>
      <c r="JGX1" s="122"/>
      <c r="JGY1" s="122"/>
      <c r="JGZ1" s="122"/>
      <c r="JHA1" s="122"/>
      <c r="JHB1" s="122"/>
      <c r="JHC1" s="122"/>
      <c r="JHD1" s="122"/>
      <c r="JHE1" s="122"/>
      <c r="JHF1" s="122"/>
      <c r="JHG1" s="122"/>
      <c r="JHH1" s="122"/>
      <c r="JHI1" s="122"/>
      <c r="JHJ1" s="122"/>
      <c r="JHK1" s="122"/>
      <c r="JHL1" s="122"/>
      <c r="JHM1" s="122"/>
      <c r="JHN1" s="122"/>
      <c r="JHO1" s="122"/>
      <c r="JHP1" s="122"/>
      <c r="JHQ1" s="122"/>
      <c r="JHR1" s="122"/>
      <c r="JHS1" s="122"/>
      <c r="JHT1" s="122"/>
      <c r="JHU1" s="122"/>
      <c r="JHV1" s="122"/>
      <c r="JHW1" s="122"/>
      <c r="JHX1" s="122"/>
      <c r="JHY1" s="122"/>
      <c r="JHZ1" s="122"/>
      <c r="JIA1" s="122"/>
      <c r="JIB1" s="122"/>
      <c r="JIC1" s="122"/>
      <c r="JID1" s="122"/>
      <c r="JIE1" s="122"/>
      <c r="JIF1" s="122"/>
      <c r="JIG1" s="122"/>
      <c r="JIH1" s="122"/>
      <c r="JII1" s="122"/>
      <c r="JIJ1" s="122"/>
      <c r="JIK1" s="122"/>
      <c r="JIL1" s="122"/>
      <c r="JIM1" s="122"/>
      <c r="JIN1" s="122"/>
      <c r="JIO1" s="122"/>
      <c r="JIP1" s="122"/>
      <c r="JIQ1" s="122"/>
      <c r="JIR1" s="122"/>
      <c r="JIS1" s="122"/>
      <c r="JIT1" s="122"/>
      <c r="JIU1" s="122"/>
      <c r="JIV1" s="122"/>
      <c r="JIW1" s="122"/>
      <c r="JIX1" s="122"/>
      <c r="JIY1" s="122"/>
      <c r="JIZ1" s="122"/>
      <c r="JJA1" s="122"/>
      <c r="JJB1" s="122"/>
      <c r="JJC1" s="122"/>
      <c r="JJD1" s="122"/>
      <c r="JJE1" s="122"/>
      <c r="JJF1" s="122"/>
      <c r="JJG1" s="122"/>
      <c r="JJH1" s="122"/>
      <c r="JJI1" s="122"/>
      <c r="JJJ1" s="122"/>
      <c r="JJK1" s="122"/>
      <c r="JJL1" s="122"/>
      <c r="JJM1" s="122"/>
      <c r="JJN1" s="122"/>
      <c r="JJO1" s="122"/>
      <c r="JJP1" s="122"/>
      <c r="JJQ1" s="122"/>
      <c r="JJR1" s="122"/>
      <c r="JJS1" s="122"/>
      <c r="JJT1" s="122"/>
      <c r="JJU1" s="122"/>
      <c r="JJV1" s="122"/>
      <c r="JJW1" s="122"/>
      <c r="JJX1" s="122"/>
      <c r="JJY1" s="122"/>
      <c r="JJZ1" s="122"/>
      <c r="JKA1" s="122"/>
      <c r="JKB1" s="122"/>
      <c r="JKC1" s="122"/>
      <c r="JKD1" s="122"/>
      <c r="JKE1" s="122"/>
      <c r="JKF1" s="122"/>
      <c r="JKG1" s="122"/>
      <c r="JKH1" s="122"/>
      <c r="JKI1" s="122"/>
      <c r="JKJ1" s="122"/>
      <c r="JKK1" s="122"/>
      <c r="JKL1" s="122"/>
      <c r="JKM1" s="122"/>
      <c r="JKN1" s="122"/>
      <c r="JKO1" s="122"/>
      <c r="JKP1" s="122"/>
      <c r="JKQ1" s="122"/>
      <c r="JKR1" s="122"/>
      <c r="JKS1" s="122"/>
      <c r="JKT1" s="122"/>
      <c r="JKU1" s="122"/>
      <c r="JKV1" s="122"/>
      <c r="JKW1" s="122"/>
      <c r="JKX1" s="122"/>
      <c r="JKY1" s="122"/>
      <c r="JKZ1" s="122"/>
      <c r="JLA1" s="122"/>
      <c r="JLB1" s="122"/>
      <c r="JLC1" s="122"/>
      <c r="JLD1" s="122"/>
      <c r="JLE1" s="122"/>
      <c r="JLF1" s="122"/>
      <c r="JLG1" s="122"/>
      <c r="JLH1" s="122"/>
      <c r="JLI1" s="122"/>
      <c r="JLJ1" s="122"/>
      <c r="JLK1" s="122"/>
      <c r="JLL1" s="122"/>
      <c r="JLM1" s="122"/>
      <c r="JLN1" s="122"/>
      <c r="JLO1" s="122"/>
      <c r="JLP1" s="122"/>
      <c r="JLQ1" s="122"/>
      <c r="JLR1" s="122"/>
      <c r="JLS1" s="122"/>
      <c r="JLT1" s="122"/>
      <c r="JLU1" s="122"/>
      <c r="JLV1" s="122"/>
      <c r="JLW1" s="122"/>
      <c r="JLX1" s="122"/>
      <c r="JLY1" s="122"/>
      <c r="JLZ1" s="122"/>
      <c r="JMA1" s="122"/>
      <c r="JMB1" s="122"/>
      <c r="JMC1" s="122"/>
      <c r="JMD1" s="122"/>
      <c r="JME1" s="122"/>
      <c r="JMF1" s="122"/>
      <c r="JMG1" s="122"/>
      <c r="JMH1" s="122"/>
      <c r="JMI1" s="122"/>
      <c r="JMJ1" s="122"/>
      <c r="JMK1" s="122"/>
      <c r="JML1" s="122"/>
      <c r="JMM1" s="122"/>
      <c r="JMN1" s="122"/>
      <c r="JMO1" s="122"/>
      <c r="JMP1" s="122"/>
      <c r="JMQ1" s="122"/>
      <c r="JMR1" s="122"/>
      <c r="JMS1" s="122"/>
      <c r="JMT1" s="122"/>
      <c r="JMU1" s="122"/>
      <c r="JMV1" s="122"/>
      <c r="JMW1" s="122"/>
      <c r="JMX1" s="122"/>
      <c r="JMY1" s="122"/>
      <c r="JMZ1" s="122"/>
      <c r="JNA1" s="122"/>
      <c r="JNB1" s="122"/>
      <c r="JNC1" s="122"/>
      <c r="JND1" s="122"/>
      <c r="JNE1" s="122"/>
      <c r="JNF1" s="122"/>
      <c r="JNG1" s="122"/>
      <c r="JNH1" s="122"/>
      <c r="JNI1" s="122"/>
      <c r="JNJ1" s="122"/>
      <c r="JNK1" s="122"/>
      <c r="JNL1" s="122"/>
      <c r="JNM1" s="122"/>
      <c r="JNN1" s="122"/>
      <c r="JNO1" s="122"/>
      <c r="JNP1" s="122"/>
      <c r="JNQ1" s="122"/>
      <c r="JNR1" s="122"/>
      <c r="JNS1" s="122"/>
      <c r="JNT1" s="122"/>
      <c r="JNU1" s="122"/>
      <c r="JNV1" s="122"/>
      <c r="JNW1" s="122"/>
      <c r="JNX1" s="122"/>
      <c r="JNY1" s="122"/>
      <c r="JNZ1" s="122"/>
      <c r="JOA1" s="122"/>
      <c r="JOB1" s="122"/>
      <c r="JOC1" s="122"/>
      <c r="JOD1" s="122"/>
      <c r="JOE1" s="122"/>
      <c r="JOF1" s="122"/>
      <c r="JOG1" s="122"/>
      <c r="JOH1" s="122"/>
      <c r="JOI1" s="122"/>
      <c r="JOJ1" s="122"/>
      <c r="JOK1" s="122"/>
      <c r="JOL1" s="122"/>
      <c r="JOM1" s="122"/>
      <c r="JON1" s="122"/>
      <c r="JOO1" s="122"/>
      <c r="JOP1" s="122"/>
      <c r="JOQ1" s="122"/>
      <c r="JOR1" s="122"/>
      <c r="JOS1" s="122"/>
      <c r="JOT1" s="122"/>
      <c r="JOU1" s="122"/>
      <c r="JOV1" s="122"/>
      <c r="JOW1" s="122"/>
      <c r="JOX1" s="122"/>
      <c r="JOY1" s="122"/>
      <c r="JOZ1" s="122"/>
      <c r="JPA1" s="122"/>
      <c r="JPB1" s="122"/>
      <c r="JPC1" s="122"/>
      <c r="JPD1" s="122"/>
      <c r="JPE1" s="122"/>
      <c r="JPF1" s="122"/>
      <c r="JPG1" s="122"/>
      <c r="JPH1" s="122"/>
      <c r="JPI1" s="122"/>
      <c r="JPJ1" s="122"/>
      <c r="JPK1" s="122"/>
      <c r="JPL1" s="122"/>
      <c r="JPM1" s="122"/>
      <c r="JPN1" s="122"/>
      <c r="JPO1" s="122"/>
      <c r="JPP1" s="122"/>
      <c r="JPQ1" s="122"/>
      <c r="JPR1" s="122"/>
      <c r="JPS1" s="122"/>
      <c r="JPT1" s="122"/>
      <c r="JPU1" s="122"/>
      <c r="JPV1" s="122"/>
      <c r="JPW1" s="122"/>
      <c r="JPX1" s="122"/>
      <c r="JPY1" s="122"/>
      <c r="JPZ1" s="122"/>
      <c r="JQA1" s="122"/>
      <c r="JQB1" s="122"/>
      <c r="JQC1" s="122"/>
      <c r="JQD1" s="122"/>
      <c r="JQE1" s="122"/>
      <c r="JQF1" s="122"/>
      <c r="JQG1" s="122"/>
      <c r="JQH1" s="122"/>
      <c r="JQI1" s="122"/>
      <c r="JQJ1" s="122"/>
      <c r="JQK1" s="122"/>
      <c r="JQL1" s="122"/>
      <c r="JQM1" s="122"/>
      <c r="JQN1" s="122"/>
      <c r="JQO1" s="122"/>
      <c r="JQP1" s="122"/>
      <c r="JQQ1" s="122"/>
      <c r="JQR1" s="122"/>
      <c r="JQS1" s="122"/>
      <c r="JQT1" s="122"/>
      <c r="JQU1" s="122"/>
      <c r="JQV1" s="122"/>
      <c r="JQW1" s="122"/>
      <c r="JQX1" s="122"/>
      <c r="JQY1" s="122"/>
      <c r="JQZ1" s="122"/>
      <c r="JRA1" s="122"/>
      <c r="JRB1" s="122"/>
      <c r="JRC1" s="122"/>
      <c r="JRD1" s="122"/>
      <c r="JRE1" s="122"/>
      <c r="JRF1" s="122"/>
      <c r="JRG1" s="122"/>
      <c r="JRH1" s="122"/>
      <c r="JRI1" s="122"/>
      <c r="JRJ1" s="122"/>
      <c r="JRK1" s="122"/>
      <c r="JRL1" s="122"/>
      <c r="JRM1" s="122"/>
      <c r="JRN1" s="122"/>
      <c r="JRO1" s="122"/>
      <c r="JRP1" s="122"/>
      <c r="JRQ1" s="122"/>
      <c r="JRR1" s="122"/>
      <c r="JRS1" s="122"/>
      <c r="JRT1" s="122"/>
      <c r="JRU1" s="122"/>
      <c r="JRV1" s="122"/>
      <c r="JRW1" s="122"/>
      <c r="JRX1" s="122"/>
      <c r="JRY1" s="122"/>
      <c r="JRZ1" s="122"/>
      <c r="JSA1" s="122"/>
      <c r="JSB1" s="122"/>
      <c r="JSC1" s="122"/>
      <c r="JSD1" s="122"/>
      <c r="JSE1" s="122"/>
      <c r="JSF1" s="122"/>
      <c r="JSG1" s="122"/>
      <c r="JSH1" s="122"/>
      <c r="JSI1" s="122"/>
      <c r="JSJ1" s="122"/>
      <c r="JSK1" s="122"/>
      <c r="JSL1" s="122"/>
      <c r="JSM1" s="122"/>
      <c r="JSN1" s="122"/>
      <c r="JSO1" s="122"/>
      <c r="JSP1" s="122"/>
      <c r="JSQ1" s="122"/>
      <c r="JSR1" s="122"/>
      <c r="JSS1" s="122"/>
      <c r="JST1" s="122"/>
      <c r="JSU1" s="122"/>
      <c r="JSV1" s="122"/>
      <c r="JSW1" s="122"/>
      <c r="JSX1" s="122"/>
      <c r="JSY1" s="122"/>
      <c r="JSZ1" s="122"/>
      <c r="JTA1" s="122"/>
      <c r="JTB1" s="122"/>
      <c r="JTC1" s="122"/>
      <c r="JTD1" s="122"/>
      <c r="JTE1" s="122"/>
      <c r="JTF1" s="122"/>
      <c r="JTG1" s="122"/>
      <c r="JTH1" s="122"/>
      <c r="JTI1" s="122"/>
      <c r="JTJ1" s="122"/>
      <c r="JTK1" s="122"/>
      <c r="JTL1" s="122"/>
      <c r="JTM1" s="122"/>
      <c r="JTN1" s="122"/>
      <c r="JTO1" s="122"/>
      <c r="JTP1" s="122"/>
      <c r="JTQ1" s="122"/>
      <c r="JTR1" s="122"/>
      <c r="JTS1" s="122"/>
      <c r="JTT1" s="122"/>
      <c r="JTU1" s="122"/>
      <c r="JTV1" s="122"/>
      <c r="JTW1" s="122"/>
      <c r="JTX1" s="122"/>
      <c r="JTY1" s="122"/>
      <c r="JTZ1" s="122"/>
      <c r="JUA1" s="122"/>
      <c r="JUB1" s="122"/>
      <c r="JUC1" s="122"/>
      <c r="JUD1" s="122"/>
      <c r="JUE1" s="122"/>
      <c r="JUF1" s="122"/>
      <c r="JUG1" s="122"/>
      <c r="JUH1" s="122"/>
      <c r="JUI1" s="122"/>
      <c r="JUJ1" s="122"/>
      <c r="JUK1" s="122"/>
      <c r="JUL1" s="122"/>
      <c r="JUM1" s="122"/>
      <c r="JUN1" s="122"/>
      <c r="JUO1" s="122"/>
      <c r="JUP1" s="122"/>
      <c r="JUQ1" s="122"/>
      <c r="JUR1" s="122"/>
      <c r="JUS1" s="122"/>
      <c r="JUT1" s="122"/>
      <c r="JUU1" s="122"/>
      <c r="JUV1" s="122"/>
      <c r="JUW1" s="122"/>
      <c r="JUX1" s="122"/>
      <c r="JUY1" s="122"/>
      <c r="JUZ1" s="122"/>
      <c r="JVA1" s="122"/>
      <c r="JVB1" s="122"/>
      <c r="JVC1" s="122"/>
      <c r="JVD1" s="122"/>
      <c r="JVE1" s="122"/>
      <c r="JVF1" s="122"/>
      <c r="JVG1" s="122"/>
      <c r="JVH1" s="122"/>
      <c r="JVI1" s="122"/>
      <c r="JVJ1" s="122"/>
      <c r="JVK1" s="122"/>
      <c r="JVL1" s="122"/>
      <c r="JVM1" s="122"/>
      <c r="JVN1" s="122"/>
      <c r="JVO1" s="122"/>
      <c r="JVP1" s="122"/>
      <c r="JVQ1" s="122"/>
      <c r="JVR1" s="122"/>
      <c r="JVS1" s="122"/>
      <c r="JVT1" s="122"/>
      <c r="JVU1" s="122"/>
      <c r="JVV1" s="122"/>
      <c r="JVW1" s="122"/>
      <c r="JVX1" s="122"/>
      <c r="JVY1" s="122"/>
      <c r="JVZ1" s="122"/>
      <c r="JWA1" s="122"/>
      <c r="JWB1" s="122"/>
      <c r="JWC1" s="122"/>
      <c r="JWD1" s="122"/>
      <c r="JWE1" s="122"/>
      <c r="JWF1" s="122"/>
      <c r="JWG1" s="122"/>
      <c r="JWH1" s="122"/>
      <c r="JWI1" s="122"/>
      <c r="JWJ1" s="122"/>
      <c r="JWK1" s="122"/>
      <c r="JWL1" s="122"/>
      <c r="JWM1" s="122"/>
      <c r="JWN1" s="122"/>
      <c r="JWO1" s="122"/>
      <c r="JWP1" s="122"/>
      <c r="JWQ1" s="122"/>
      <c r="JWR1" s="122"/>
      <c r="JWS1" s="122"/>
      <c r="JWT1" s="122"/>
      <c r="JWU1" s="122"/>
      <c r="JWV1" s="122"/>
      <c r="JWW1" s="122"/>
      <c r="JWX1" s="122"/>
      <c r="JWY1" s="122"/>
      <c r="JWZ1" s="122"/>
      <c r="JXA1" s="122"/>
      <c r="JXB1" s="122"/>
      <c r="JXC1" s="122"/>
      <c r="JXD1" s="122"/>
      <c r="JXE1" s="122"/>
      <c r="JXF1" s="122"/>
      <c r="JXG1" s="122"/>
      <c r="JXH1" s="122"/>
      <c r="JXI1" s="122"/>
      <c r="JXJ1" s="122"/>
      <c r="JXK1" s="122"/>
      <c r="JXL1" s="122"/>
      <c r="JXM1" s="122"/>
      <c r="JXN1" s="122"/>
      <c r="JXO1" s="122"/>
      <c r="JXP1" s="122"/>
      <c r="JXQ1" s="122"/>
      <c r="JXR1" s="122"/>
      <c r="JXS1" s="122"/>
      <c r="JXT1" s="122"/>
      <c r="JXU1" s="122"/>
      <c r="JXV1" s="122"/>
      <c r="JXW1" s="122"/>
      <c r="JXX1" s="122"/>
      <c r="JXY1" s="122"/>
      <c r="JXZ1" s="122"/>
      <c r="JYA1" s="122"/>
      <c r="JYB1" s="122"/>
      <c r="JYC1" s="122"/>
      <c r="JYD1" s="122"/>
      <c r="JYE1" s="122"/>
      <c r="JYF1" s="122"/>
      <c r="JYG1" s="122"/>
      <c r="JYH1" s="122"/>
      <c r="JYI1" s="122"/>
      <c r="JYJ1" s="122"/>
      <c r="JYK1" s="122"/>
      <c r="JYL1" s="122"/>
      <c r="JYM1" s="122"/>
      <c r="JYN1" s="122"/>
      <c r="JYO1" s="122"/>
      <c r="JYP1" s="122"/>
      <c r="JYQ1" s="122"/>
      <c r="JYR1" s="122"/>
      <c r="JYS1" s="122"/>
      <c r="JYT1" s="122"/>
      <c r="JYU1" s="122"/>
      <c r="JYV1" s="122"/>
      <c r="JYW1" s="122"/>
      <c r="JYX1" s="122"/>
      <c r="JYY1" s="122"/>
      <c r="JYZ1" s="122"/>
      <c r="JZA1" s="122"/>
      <c r="JZB1" s="122"/>
      <c r="JZC1" s="122"/>
      <c r="JZD1" s="122"/>
      <c r="JZE1" s="122"/>
      <c r="JZF1" s="122"/>
      <c r="JZG1" s="122"/>
      <c r="JZH1" s="122"/>
      <c r="JZI1" s="122"/>
      <c r="JZJ1" s="122"/>
      <c r="JZK1" s="122"/>
      <c r="JZL1" s="122"/>
      <c r="JZM1" s="122"/>
      <c r="JZN1" s="122"/>
      <c r="JZO1" s="122"/>
      <c r="JZP1" s="122"/>
      <c r="JZQ1" s="122"/>
      <c r="JZR1" s="122"/>
      <c r="JZS1" s="122"/>
      <c r="JZT1" s="122"/>
      <c r="JZU1" s="122"/>
      <c r="JZV1" s="122"/>
      <c r="JZW1" s="122"/>
      <c r="JZX1" s="122"/>
      <c r="JZY1" s="122"/>
      <c r="JZZ1" s="122"/>
      <c r="KAA1" s="122"/>
      <c r="KAB1" s="122"/>
      <c r="KAC1" s="122"/>
      <c r="KAD1" s="122"/>
      <c r="KAE1" s="122"/>
      <c r="KAF1" s="122"/>
      <c r="KAG1" s="122"/>
      <c r="KAH1" s="122"/>
      <c r="KAI1" s="122"/>
      <c r="KAJ1" s="122"/>
      <c r="KAK1" s="122"/>
      <c r="KAL1" s="122"/>
      <c r="KAM1" s="122"/>
      <c r="KAN1" s="122"/>
      <c r="KAO1" s="122"/>
      <c r="KAP1" s="122"/>
      <c r="KAQ1" s="122"/>
      <c r="KAR1" s="122"/>
      <c r="KAS1" s="122"/>
      <c r="KAT1" s="122"/>
      <c r="KAU1" s="122"/>
      <c r="KAV1" s="122"/>
      <c r="KAW1" s="122"/>
      <c r="KAX1" s="122"/>
      <c r="KAY1" s="122"/>
      <c r="KAZ1" s="122"/>
      <c r="KBA1" s="122"/>
      <c r="KBB1" s="122"/>
      <c r="KBC1" s="122"/>
      <c r="KBD1" s="122"/>
      <c r="KBE1" s="122"/>
      <c r="KBF1" s="122"/>
      <c r="KBG1" s="122"/>
      <c r="KBH1" s="122"/>
      <c r="KBI1" s="122"/>
      <c r="KBJ1" s="122"/>
      <c r="KBK1" s="122"/>
      <c r="KBL1" s="122"/>
      <c r="KBM1" s="122"/>
      <c r="KBN1" s="122"/>
      <c r="KBO1" s="122"/>
      <c r="KBP1" s="122"/>
      <c r="KBQ1" s="122"/>
      <c r="KBR1" s="122"/>
      <c r="KBS1" s="122"/>
      <c r="KBT1" s="122"/>
      <c r="KBU1" s="122"/>
      <c r="KBV1" s="122"/>
      <c r="KBW1" s="122"/>
      <c r="KBX1" s="122"/>
      <c r="KBY1" s="122"/>
      <c r="KBZ1" s="122"/>
      <c r="KCA1" s="122"/>
      <c r="KCB1" s="122"/>
      <c r="KCC1" s="122"/>
      <c r="KCD1" s="122"/>
      <c r="KCE1" s="122"/>
      <c r="KCF1" s="122"/>
      <c r="KCG1" s="122"/>
      <c r="KCH1" s="122"/>
      <c r="KCI1" s="122"/>
      <c r="KCJ1" s="122"/>
      <c r="KCK1" s="122"/>
      <c r="KCL1" s="122"/>
      <c r="KCM1" s="122"/>
      <c r="KCN1" s="122"/>
      <c r="KCO1" s="122"/>
      <c r="KCP1" s="122"/>
      <c r="KCQ1" s="122"/>
      <c r="KCR1" s="122"/>
      <c r="KCS1" s="122"/>
      <c r="KCT1" s="122"/>
      <c r="KCU1" s="122"/>
      <c r="KCV1" s="122"/>
      <c r="KCW1" s="122"/>
      <c r="KCX1" s="122"/>
      <c r="KCY1" s="122"/>
      <c r="KCZ1" s="122"/>
      <c r="KDA1" s="122"/>
      <c r="KDB1" s="122"/>
      <c r="KDC1" s="122"/>
      <c r="KDD1" s="122"/>
      <c r="KDE1" s="122"/>
      <c r="KDF1" s="122"/>
      <c r="KDG1" s="122"/>
      <c r="KDH1" s="122"/>
      <c r="KDI1" s="122"/>
      <c r="KDJ1" s="122"/>
      <c r="KDK1" s="122"/>
      <c r="KDL1" s="122"/>
      <c r="KDM1" s="122"/>
      <c r="KDN1" s="122"/>
      <c r="KDO1" s="122"/>
      <c r="KDP1" s="122"/>
      <c r="KDQ1" s="122"/>
      <c r="KDR1" s="122"/>
      <c r="KDS1" s="122"/>
      <c r="KDT1" s="122"/>
      <c r="KDU1" s="122"/>
      <c r="KDV1" s="122"/>
      <c r="KDW1" s="122"/>
      <c r="KDX1" s="122"/>
      <c r="KDY1" s="122"/>
      <c r="KDZ1" s="122"/>
      <c r="KEA1" s="122"/>
      <c r="KEB1" s="122"/>
      <c r="KEC1" s="122"/>
      <c r="KED1" s="122"/>
      <c r="KEE1" s="122"/>
      <c r="KEF1" s="122"/>
      <c r="KEG1" s="122"/>
      <c r="KEH1" s="122"/>
      <c r="KEI1" s="122"/>
      <c r="KEJ1" s="122"/>
      <c r="KEK1" s="122"/>
      <c r="KEL1" s="122"/>
      <c r="KEM1" s="122"/>
      <c r="KEN1" s="122"/>
      <c r="KEO1" s="122"/>
      <c r="KEP1" s="122"/>
      <c r="KEQ1" s="122"/>
      <c r="KER1" s="122"/>
      <c r="KES1" s="122"/>
      <c r="KET1" s="122"/>
      <c r="KEU1" s="122"/>
      <c r="KEV1" s="122"/>
      <c r="KEW1" s="122"/>
      <c r="KEX1" s="122"/>
      <c r="KEY1" s="122"/>
      <c r="KEZ1" s="122"/>
      <c r="KFA1" s="122"/>
      <c r="KFB1" s="122"/>
      <c r="KFC1" s="122"/>
      <c r="KFD1" s="122"/>
      <c r="KFE1" s="122"/>
      <c r="KFF1" s="122"/>
      <c r="KFG1" s="122"/>
      <c r="KFH1" s="122"/>
      <c r="KFI1" s="122"/>
      <c r="KFJ1" s="122"/>
      <c r="KFK1" s="122"/>
      <c r="KFL1" s="122"/>
      <c r="KFM1" s="122"/>
      <c r="KFN1" s="122"/>
      <c r="KFO1" s="122"/>
      <c r="KFP1" s="122"/>
      <c r="KFQ1" s="122"/>
      <c r="KFR1" s="122"/>
      <c r="KFS1" s="122"/>
      <c r="KFT1" s="122"/>
      <c r="KFU1" s="122"/>
      <c r="KFV1" s="122"/>
      <c r="KFW1" s="122"/>
      <c r="KFX1" s="122"/>
      <c r="KFY1" s="122"/>
      <c r="KFZ1" s="122"/>
      <c r="KGA1" s="122"/>
      <c r="KGB1" s="122"/>
      <c r="KGC1" s="122"/>
      <c r="KGD1" s="122"/>
      <c r="KGE1" s="122"/>
      <c r="KGF1" s="122"/>
      <c r="KGG1" s="122"/>
      <c r="KGH1" s="122"/>
      <c r="KGI1" s="122"/>
      <c r="KGJ1" s="122"/>
      <c r="KGK1" s="122"/>
      <c r="KGL1" s="122"/>
      <c r="KGM1" s="122"/>
      <c r="KGN1" s="122"/>
      <c r="KGO1" s="122"/>
      <c r="KGP1" s="122"/>
      <c r="KGQ1" s="122"/>
      <c r="KGR1" s="122"/>
      <c r="KGS1" s="122"/>
      <c r="KGT1" s="122"/>
      <c r="KGU1" s="122"/>
      <c r="KGV1" s="122"/>
      <c r="KGW1" s="122"/>
      <c r="KGX1" s="122"/>
      <c r="KGY1" s="122"/>
      <c r="KGZ1" s="122"/>
      <c r="KHA1" s="122"/>
      <c r="KHB1" s="122"/>
      <c r="KHC1" s="122"/>
      <c r="KHD1" s="122"/>
      <c r="KHE1" s="122"/>
      <c r="KHF1" s="122"/>
      <c r="KHG1" s="122"/>
      <c r="KHH1" s="122"/>
      <c r="KHI1" s="122"/>
      <c r="KHJ1" s="122"/>
      <c r="KHK1" s="122"/>
      <c r="KHL1" s="122"/>
      <c r="KHM1" s="122"/>
      <c r="KHN1" s="122"/>
      <c r="KHO1" s="122"/>
      <c r="KHP1" s="122"/>
      <c r="KHQ1" s="122"/>
      <c r="KHR1" s="122"/>
      <c r="KHS1" s="122"/>
      <c r="KHT1" s="122"/>
      <c r="KHU1" s="122"/>
      <c r="KHV1" s="122"/>
      <c r="KHW1" s="122"/>
      <c r="KHX1" s="122"/>
      <c r="KHY1" s="122"/>
      <c r="KHZ1" s="122"/>
      <c r="KIA1" s="122"/>
      <c r="KIB1" s="122"/>
      <c r="KIC1" s="122"/>
      <c r="KID1" s="122"/>
      <c r="KIE1" s="122"/>
      <c r="KIF1" s="122"/>
      <c r="KIG1" s="122"/>
      <c r="KIH1" s="122"/>
      <c r="KII1" s="122"/>
      <c r="KIJ1" s="122"/>
      <c r="KIK1" s="122"/>
      <c r="KIL1" s="122"/>
      <c r="KIM1" s="122"/>
      <c r="KIN1" s="122"/>
      <c r="KIO1" s="122"/>
      <c r="KIP1" s="122"/>
      <c r="KIQ1" s="122"/>
      <c r="KIR1" s="122"/>
      <c r="KIS1" s="122"/>
      <c r="KIT1" s="122"/>
      <c r="KIU1" s="122"/>
      <c r="KIV1" s="122"/>
      <c r="KIW1" s="122"/>
      <c r="KIX1" s="122"/>
      <c r="KIY1" s="122"/>
      <c r="KIZ1" s="122"/>
      <c r="KJA1" s="122"/>
      <c r="KJB1" s="122"/>
      <c r="KJC1" s="122"/>
      <c r="KJD1" s="122"/>
      <c r="KJE1" s="122"/>
      <c r="KJF1" s="122"/>
      <c r="KJG1" s="122"/>
      <c r="KJH1" s="122"/>
      <c r="KJI1" s="122"/>
      <c r="KJJ1" s="122"/>
      <c r="KJK1" s="122"/>
      <c r="KJL1" s="122"/>
      <c r="KJM1" s="122"/>
      <c r="KJN1" s="122"/>
      <c r="KJO1" s="122"/>
      <c r="KJP1" s="122"/>
      <c r="KJQ1" s="122"/>
      <c r="KJR1" s="122"/>
      <c r="KJS1" s="122"/>
      <c r="KJT1" s="122"/>
      <c r="KJU1" s="122"/>
      <c r="KJV1" s="122"/>
      <c r="KJW1" s="122"/>
      <c r="KJX1" s="122"/>
      <c r="KJY1" s="122"/>
      <c r="KJZ1" s="122"/>
      <c r="KKA1" s="122"/>
      <c r="KKB1" s="122"/>
      <c r="KKC1" s="122"/>
      <c r="KKD1" s="122"/>
      <c r="KKE1" s="122"/>
      <c r="KKF1" s="122"/>
      <c r="KKG1" s="122"/>
      <c r="KKH1" s="122"/>
      <c r="KKI1" s="122"/>
      <c r="KKJ1" s="122"/>
      <c r="KKK1" s="122"/>
      <c r="KKL1" s="122"/>
      <c r="KKM1" s="122"/>
      <c r="KKN1" s="122"/>
      <c r="KKO1" s="122"/>
      <c r="KKP1" s="122"/>
      <c r="KKQ1" s="122"/>
      <c r="KKR1" s="122"/>
      <c r="KKS1" s="122"/>
      <c r="KKT1" s="122"/>
      <c r="KKU1" s="122"/>
      <c r="KKV1" s="122"/>
      <c r="KKW1" s="122"/>
      <c r="KKX1" s="122"/>
      <c r="KKY1" s="122"/>
      <c r="KKZ1" s="122"/>
      <c r="KLA1" s="122"/>
      <c r="KLB1" s="122"/>
      <c r="KLC1" s="122"/>
      <c r="KLD1" s="122"/>
      <c r="KLE1" s="122"/>
      <c r="KLF1" s="122"/>
      <c r="KLG1" s="122"/>
      <c r="KLH1" s="122"/>
      <c r="KLI1" s="122"/>
      <c r="KLJ1" s="122"/>
      <c r="KLK1" s="122"/>
      <c r="KLL1" s="122"/>
      <c r="KLM1" s="122"/>
      <c r="KLN1" s="122"/>
      <c r="KLO1" s="122"/>
      <c r="KLP1" s="122"/>
      <c r="KLQ1" s="122"/>
      <c r="KLR1" s="122"/>
      <c r="KLS1" s="122"/>
      <c r="KLT1" s="122"/>
      <c r="KLU1" s="122"/>
      <c r="KLV1" s="122"/>
      <c r="KLW1" s="122"/>
      <c r="KLX1" s="122"/>
      <c r="KLY1" s="122"/>
      <c r="KLZ1" s="122"/>
      <c r="KMA1" s="122"/>
      <c r="KMB1" s="122"/>
      <c r="KMC1" s="122"/>
      <c r="KMD1" s="122"/>
      <c r="KME1" s="122"/>
      <c r="KMF1" s="122"/>
      <c r="KMG1" s="122"/>
      <c r="KMH1" s="122"/>
      <c r="KMI1" s="122"/>
      <c r="KMJ1" s="122"/>
      <c r="KMK1" s="122"/>
      <c r="KML1" s="122"/>
      <c r="KMM1" s="122"/>
      <c r="KMN1" s="122"/>
      <c r="KMO1" s="122"/>
      <c r="KMP1" s="122"/>
      <c r="KMQ1" s="122"/>
      <c r="KMR1" s="122"/>
      <c r="KMS1" s="122"/>
      <c r="KMT1" s="122"/>
      <c r="KMU1" s="122"/>
      <c r="KMV1" s="122"/>
      <c r="KMW1" s="122"/>
      <c r="KMX1" s="122"/>
      <c r="KMY1" s="122"/>
      <c r="KMZ1" s="122"/>
      <c r="KNA1" s="122"/>
      <c r="KNB1" s="122"/>
      <c r="KNC1" s="122"/>
      <c r="KND1" s="122"/>
      <c r="KNE1" s="122"/>
      <c r="KNF1" s="122"/>
      <c r="KNG1" s="122"/>
      <c r="KNH1" s="122"/>
      <c r="KNI1" s="122"/>
      <c r="KNJ1" s="122"/>
      <c r="KNK1" s="122"/>
      <c r="KNL1" s="122"/>
      <c r="KNM1" s="122"/>
      <c r="KNN1" s="122"/>
      <c r="KNO1" s="122"/>
      <c r="KNP1" s="122"/>
      <c r="KNQ1" s="122"/>
      <c r="KNR1" s="122"/>
      <c r="KNS1" s="122"/>
      <c r="KNT1" s="122"/>
      <c r="KNU1" s="122"/>
      <c r="KNV1" s="122"/>
      <c r="KNW1" s="122"/>
      <c r="KNX1" s="122"/>
      <c r="KNY1" s="122"/>
      <c r="KNZ1" s="122"/>
      <c r="KOA1" s="122"/>
      <c r="KOB1" s="122"/>
      <c r="KOC1" s="122"/>
      <c r="KOD1" s="122"/>
      <c r="KOE1" s="122"/>
      <c r="KOF1" s="122"/>
      <c r="KOG1" s="122"/>
      <c r="KOH1" s="122"/>
      <c r="KOI1" s="122"/>
      <c r="KOJ1" s="122"/>
      <c r="KOK1" s="122"/>
      <c r="KOL1" s="122"/>
      <c r="KOM1" s="122"/>
      <c r="KON1" s="122"/>
      <c r="KOO1" s="122"/>
      <c r="KOP1" s="122"/>
      <c r="KOQ1" s="122"/>
      <c r="KOR1" s="122"/>
      <c r="KOS1" s="122"/>
      <c r="KOT1" s="122"/>
      <c r="KOU1" s="122"/>
      <c r="KOV1" s="122"/>
      <c r="KOW1" s="122"/>
      <c r="KOX1" s="122"/>
      <c r="KOY1" s="122"/>
      <c r="KOZ1" s="122"/>
      <c r="KPA1" s="122"/>
      <c r="KPB1" s="122"/>
      <c r="KPC1" s="122"/>
      <c r="KPD1" s="122"/>
      <c r="KPE1" s="122"/>
      <c r="KPF1" s="122"/>
      <c r="KPG1" s="122"/>
      <c r="KPH1" s="122"/>
      <c r="KPI1" s="122"/>
      <c r="KPJ1" s="122"/>
      <c r="KPK1" s="122"/>
      <c r="KPL1" s="122"/>
      <c r="KPM1" s="122"/>
      <c r="KPN1" s="122"/>
      <c r="KPO1" s="122"/>
      <c r="KPP1" s="122"/>
      <c r="KPQ1" s="122"/>
      <c r="KPR1" s="122"/>
      <c r="KPS1" s="122"/>
      <c r="KPT1" s="122"/>
      <c r="KPU1" s="122"/>
      <c r="KPV1" s="122"/>
      <c r="KPW1" s="122"/>
      <c r="KPX1" s="122"/>
      <c r="KPY1" s="122"/>
      <c r="KPZ1" s="122"/>
      <c r="KQA1" s="122"/>
      <c r="KQB1" s="122"/>
      <c r="KQC1" s="122"/>
      <c r="KQD1" s="122"/>
      <c r="KQE1" s="122"/>
      <c r="KQF1" s="122"/>
      <c r="KQG1" s="122"/>
      <c r="KQH1" s="122"/>
      <c r="KQI1" s="122"/>
      <c r="KQJ1" s="122"/>
      <c r="KQK1" s="122"/>
      <c r="KQL1" s="122"/>
      <c r="KQM1" s="122"/>
      <c r="KQN1" s="122"/>
      <c r="KQO1" s="122"/>
      <c r="KQP1" s="122"/>
      <c r="KQQ1" s="122"/>
      <c r="KQR1" s="122"/>
      <c r="KQS1" s="122"/>
      <c r="KQT1" s="122"/>
      <c r="KQU1" s="122"/>
      <c r="KQV1" s="122"/>
      <c r="KQW1" s="122"/>
      <c r="KQX1" s="122"/>
      <c r="KQY1" s="122"/>
      <c r="KQZ1" s="122"/>
      <c r="KRA1" s="122"/>
      <c r="KRB1" s="122"/>
      <c r="KRC1" s="122"/>
      <c r="KRD1" s="122"/>
      <c r="KRE1" s="122"/>
      <c r="KRF1" s="122"/>
      <c r="KRG1" s="122"/>
      <c r="KRH1" s="122"/>
      <c r="KRI1" s="122"/>
      <c r="KRJ1" s="122"/>
      <c r="KRK1" s="122"/>
      <c r="KRL1" s="122"/>
      <c r="KRM1" s="122"/>
      <c r="KRN1" s="122"/>
      <c r="KRO1" s="122"/>
      <c r="KRP1" s="122"/>
      <c r="KRQ1" s="122"/>
      <c r="KRR1" s="122"/>
      <c r="KRS1" s="122"/>
      <c r="KRT1" s="122"/>
      <c r="KRU1" s="122"/>
      <c r="KRV1" s="122"/>
      <c r="KRW1" s="122"/>
      <c r="KRX1" s="122"/>
      <c r="KRY1" s="122"/>
      <c r="KRZ1" s="122"/>
      <c r="KSA1" s="122"/>
      <c r="KSB1" s="122"/>
      <c r="KSC1" s="122"/>
      <c r="KSD1" s="122"/>
      <c r="KSE1" s="122"/>
      <c r="KSF1" s="122"/>
      <c r="KSG1" s="122"/>
      <c r="KSH1" s="122"/>
      <c r="KSI1" s="122"/>
      <c r="KSJ1" s="122"/>
      <c r="KSK1" s="122"/>
      <c r="KSL1" s="122"/>
      <c r="KSM1" s="122"/>
      <c r="KSN1" s="122"/>
      <c r="KSO1" s="122"/>
      <c r="KSP1" s="122"/>
      <c r="KSQ1" s="122"/>
      <c r="KSR1" s="122"/>
      <c r="KSS1" s="122"/>
      <c r="KST1" s="122"/>
      <c r="KSU1" s="122"/>
      <c r="KSV1" s="122"/>
      <c r="KSW1" s="122"/>
      <c r="KSX1" s="122"/>
      <c r="KSY1" s="122"/>
      <c r="KSZ1" s="122"/>
      <c r="KTA1" s="122"/>
      <c r="KTB1" s="122"/>
      <c r="KTC1" s="122"/>
      <c r="KTD1" s="122"/>
      <c r="KTE1" s="122"/>
      <c r="KTF1" s="122"/>
      <c r="KTG1" s="122"/>
      <c r="KTH1" s="122"/>
      <c r="KTI1" s="122"/>
      <c r="KTJ1" s="122"/>
      <c r="KTK1" s="122"/>
      <c r="KTL1" s="122"/>
      <c r="KTM1" s="122"/>
      <c r="KTN1" s="122"/>
      <c r="KTO1" s="122"/>
      <c r="KTP1" s="122"/>
      <c r="KTQ1" s="122"/>
      <c r="KTR1" s="122"/>
      <c r="KTS1" s="122"/>
      <c r="KTT1" s="122"/>
      <c r="KTU1" s="122"/>
      <c r="KTV1" s="122"/>
      <c r="KTW1" s="122"/>
      <c r="KTX1" s="122"/>
      <c r="KTY1" s="122"/>
      <c r="KTZ1" s="122"/>
      <c r="KUA1" s="122"/>
      <c r="KUB1" s="122"/>
      <c r="KUC1" s="122"/>
      <c r="KUD1" s="122"/>
      <c r="KUE1" s="122"/>
      <c r="KUF1" s="122"/>
      <c r="KUG1" s="122"/>
      <c r="KUH1" s="122"/>
      <c r="KUI1" s="122"/>
      <c r="KUJ1" s="122"/>
      <c r="KUK1" s="122"/>
      <c r="KUL1" s="122"/>
      <c r="KUM1" s="122"/>
      <c r="KUN1" s="122"/>
      <c r="KUO1" s="122"/>
      <c r="KUP1" s="122"/>
      <c r="KUQ1" s="122"/>
      <c r="KUR1" s="122"/>
      <c r="KUS1" s="122"/>
      <c r="KUT1" s="122"/>
      <c r="KUU1" s="122"/>
      <c r="KUV1" s="122"/>
      <c r="KUW1" s="122"/>
      <c r="KUX1" s="122"/>
      <c r="KUY1" s="122"/>
      <c r="KUZ1" s="122"/>
      <c r="KVA1" s="122"/>
      <c r="KVB1" s="122"/>
      <c r="KVC1" s="122"/>
      <c r="KVD1" s="122"/>
      <c r="KVE1" s="122"/>
      <c r="KVF1" s="122"/>
      <c r="KVG1" s="122"/>
      <c r="KVH1" s="122"/>
      <c r="KVI1" s="122"/>
      <c r="KVJ1" s="122"/>
      <c r="KVK1" s="122"/>
      <c r="KVL1" s="122"/>
      <c r="KVM1" s="122"/>
      <c r="KVN1" s="122"/>
      <c r="KVO1" s="122"/>
      <c r="KVP1" s="122"/>
      <c r="KVQ1" s="122"/>
      <c r="KVR1" s="122"/>
      <c r="KVS1" s="122"/>
      <c r="KVT1" s="122"/>
      <c r="KVU1" s="122"/>
      <c r="KVV1" s="122"/>
      <c r="KVW1" s="122"/>
      <c r="KVX1" s="122"/>
      <c r="KVY1" s="122"/>
      <c r="KVZ1" s="122"/>
      <c r="KWA1" s="122"/>
      <c r="KWB1" s="122"/>
      <c r="KWC1" s="122"/>
      <c r="KWD1" s="122"/>
      <c r="KWE1" s="122"/>
      <c r="KWF1" s="122"/>
      <c r="KWG1" s="122"/>
      <c r="KWH1" s="122"/>
      <c r="KWI1" s="122"/>
      <c r="KWJ1" s="122"/>
      <c r="KWK1" s="122"/>
      <c r="KWL1" s="122"/>
      <c r="KWM1" s="122"/>
      <c r="KWN1" s="122"/>
      <c r="KWO1" s="122"/>
      <c r="KWP1" s="122"/>
      <c r="KWQ1" s="122"/>
      <c r="KWR1" s="122"/>
      <c r="KWS1" s="122"/>
      <c r="KWT1" s="122"/>
      <c r="KWU1" s="122"/>
      <c r="KWV1" s="122"/>
      <c r="KWW1" s="122"/>
      <c r="KWX1" s="122"/>
      <c r="KWY1" s="122"/>
      <c r="KWZ1" s="122"/>
      <c r="KXA1" s="122"/>
      <c r="KXB1" s="122"/>
      <c r="KXC1" s="122"/>
      <c r="KXD1" s="122"/>
      <c r="KXE1" s="122"/>
      <c r="KXF1" s="122"/>
      <c r="KXG1" s="122"/>
      <c r="KXH1" s="122"/>
      <c r="KXI1" s="122"/>
      <c r="KXJ1" s="122"/>
      <c r="KXK1" s="122"/>
      <c r="KXL1" s="122"/>
      <c r="KXM1" s="122"/>
      <c r="KXN1" s="122"/>
      <c r="KXO1" s="122"/>
      <c r="KXP1" s="122"/>
      <c r="KXQ1" s="122"/>
      <c r="KXR1" s="122"/>
      <c r="KXS1" s="122"/>
      <c r="KXT1" s="122"/>
      <c r="KXU1" s="122"/>
      <c r="KXV1" s="122"/>
      <c r="KXW1" s="122"/>
      <c r="KXX1" s="122"/>
      <c r="KXY1" s="122"/>
      <c r="KXZ1" s="122"/>
      <c r="KYA1" s="122"/>
      <c r="KYB1" s="122"/>
      <c r="KYC1" s="122"/>
      <c r="KYD1" s="122"/>
      <c r="KYE1" s="122"/>
      <c r="KYF1" s="122"/>
      <c r="KYG1" s="122"/>
      <c r="KYH1" s="122"/>
      <c r="KYI1" s="122"/>
      <c r="KYJ1" s="122"/>
      <c r="KYK1" s="122"/>
      <c r="KYL1" s="122"/>
      <c r="KYM1" s="122"/>
      <c r="KYN1" s="122"/>
      <c r="KYO1" s="122"/>
      <c r="KYP1" s="122"/>
      <c r="KYQ1" s="122"/>
      <c r="KYR1" s="122"/>
      <c r="KYS1" s="122"/>
      <c r="KYT1" s="122"/>
      <c r="KYU1" s="122"/>
      <c r="KYV1" s="122"/>
      <c r="KYW1" s="122"/>
      <c r="KYX1" s="122"/>
      <c r="KYY1" s="122"/>
      <c r="KYZ1" s="122"/>
      <c r="KZA1" s="122"/>
      <c r="KZB1" s="122"/>
      <c r="KZC1" s="122"/>
      <c r="KZD1" s="122"/>
      <c r="KZE1" s="122"/>
      <c r="KZF1" s="122"/>
      <c r="KZG1" s="122"/>
      <c r="KZH1" s="122"/>
      <c r="KZI1" s="122"/>
      <c r="KZJ1" s="122"/>
      <c r="KZK1" s="122"/>
      <c r="KZL1" s="122"/>
      <c r="KZM1" s="122"/>
      <c r="KZN1" s="122"/>
      <c r="KZO1" s="122"/>
      <c r="KZP1" s="122"/>
      <c r="KZQ1" s="122"/>
      <c r="KZR1" s="122"/>
      <c r="KZS1" s="122"/>
      <c r="KZT1" s="122"/>
      <c r="KZU1" s="122"/>
      <c r="KZV1" s="122"/>
      <c r="KZW1" s="122"/>
      <c r="KZX1" s="122"/>
      <c r="KZY1" s="122"/>
      <c r="KZZ1" s="122"/>
      <c r="LAA1" s="122"/>
      <c r="LAB1" s="122"/>
      <c r="LAC1" s="122"/>
      <c r="LAD1" s="122"/>
      <c r="LAE1" s="122"/>
      <c r="LAF1" s="122"/>
      <c r="LAG1" s="122"/>
      <c r="LAH1" s="122"/>
      <c r="LAI1" s="122"/>
      <c r="LAJ1" s="122"/>
      <c r="LAK1" s="122"/>
      <c r="LAL1" s="122"/>
      <c r="LAM1" s="122"/>
      <c r="LAN1" s="122"/>
      <c r="LAO1" s="122"/>
      <c r="LAP1" s="122"/>
      <c r="LAQ1" s="122"/>
      <c r="LAR1" s="122"/>
      <c r="LAS1" s="122"/>
      <c r="LAT1" s="122"/>
      <c r="LAU1" s="122"/>
      <c r="LAV1" s="122"/>
      <c r="LAW1" s="122"/>
      <c r="LAX1" s="122"/>
      <c r="LAY1" s="122"/>
      <c r="LAZ1" s="122"/>
      <c r="LBA1" s="122"/>
      <c r="LBB1" s="122"/>
      <c r="LBC1" s="122"/>
      <c r="LBD1" s="122"/>
      <c r="LBE1" s="122"/>
      <c r="LBF1" s="122"/>
      <c r="LBG1" s="122"/>
      <c r="LBH1" s="122"/>
      <c r="LBI1" s="122"/>
      <c r="LBJ1" s="122"/>
      <c r="LBK1" s="122"/>
      <c r="LBL1" s="122"/>
      <c r="LBM1" s="122"/>
      <c r="LBN1" s="122"/>
      <c r="LBO1" s="122"/>
      <c r="LBP1" s="122"/>
      <c r="LBQ1" s="122"/>
      <c r="LBR1" s="122"/>
      <c r="LBS1" s="122"/>
      <c r="LBT1" s="122"/>
      <c r="LBU1" s="122"/>
      <c r="LBV1" s="122"/>
      <c r="LBW1" s="122"/>
      <c r="LBX1" s="122"/>
      <c r="LBY1" s="122"/>
      <c r="LBZ1" s="122"/>
      <c r="LCA1" s="122"/>
      <c r="LCB1" s="122"/>
      <c r="LCC1" s="122"/>
      <c r="LCD1" s="122"/>
      <c r="LCE1" s="122"/>
      <c r="LCF1" s="122"/>
      <c r="LCG1" s="122"/>
      <c r="LCH1" s="122"/>
      <c r="LCI1" s="122"/>
      <c r="LCJ1" s="122"/>
      <c r="LCK1" s="122"/>
      <c r="LCL1" s="122"/>
      <c r="LCM1" s="122"/>
      <c r="LCN1" s="122"/>
      <c r="LCO1" s="122"/>
      <c r="LCP1" s="122"/>
      <c r="LCQ1" s="122"/>
      <c r="LCR1" s="122"/>
      <c r="LCS1" s="122"/>
      <c r="LCT1" s="122"/>
      <c r="LCU1" s="122"/>
      <c r="LCV1" s="122"/>
      <c r="LCW1" s="122"/>
      <c r="LCX1" s="122"/>
      <c r="LCY1" s="122"/>
      <c r="LCZ1" s="122"/>
      <c r="LDA1" s="122"/>
      <c r="LDB1" s="122"/>
      <c r="LDC1" s="122"/>
      <c r="LDD1" s="122"/>
      <c r="LDE1" s="122"/>
      <c r="LDF1" s="122"/>
      <c r="LDG1" s="122"/>
      <c r="LDH1" s="122"/>
      <c r="LDI1" s="122"/>
      <c r="LDJ1" s="122"/>
      <c r="LDK1" s="122"/>
      <c r="LDL1" s="122"/>
      <c r="LDM1" s="122"/>
      <c r="LDN1" s="122"/>
      <c r="LDO1" s="122"/>
      <c r="LDP1" s="122"/>
      <c r="LDQ1" s="122"/>
      <c r="LDR1" s="122"/>
      <c r="LDS1" s="122"/>
      <c r="LDT1" s="122"/>
      <c r="LDU1" s="122"/>
      <c r="LDV1" s="122"/>
      <c r="LDW1" s="122"/>
      <c r="LDX1" s="122"/>
      <c r="LDY1" s="122"/>
      <c r="LDZ1" s="122"/>
      <c r="LEA1" s="122"/>
      <c r="LEB1" s="122"/>
      <c r="LEC1" s="122"/>
      <c r="LED1" s="122"/>
      <c r="LEE1" s="122"/>
      <c r="LEF1" s="122"/>
      <c r="LEG1" s="122"/>
      <c r="LEH1" s="122"/>
      <c r="LEI1" s="122"/>
      <c r="LEJ1" s="122"/>
      <c r="LEK1" s="122"/>
      <c r="LEL1" s="122"/>
      <c r="LEM1" s="122"/>
      <c r="LEN1" s="122"/>
      <c r="LEO1" s="122"/>
      <c r="LEP1" s="122"/>
      <c r="LEQ1" s="122"/>
      <c r="LER1" s="122"/>
      <c r="LES1" s="122"/>
      <c r="LET1" s="122"/>
      <c r="LEU1" s="122"/>
      <c r="LEV1" s="122"/>
      <c r="LEW1" s="122"/>
      <c r="LEX1" s="122"/>
      <c r="LEY1" s="122"/>
      <c r="LEZ1" s="122"/>
      <c r="LFA1" s="122"/>
      <c r="LFB1" s="122"/>
      <c r="LFC1" s="122"/>
      <c r="LFD1" s="122"/>
      <c r="LFE1" s="122"/>
      <c r="LFF1" s="122"/>
      <c r="LFG1" s="122"/>
      <c r="LFH1" s="122"/>
      <c r="LFI1" s="122"/>
      <c r="LFJ1" s="122"/>
      <c r="LFK1" s="122"/>
      <c r="LFL1" s="122"/>
      <c r="LFM1" s="122"/>
      <c r="LFN1" s="122"/>
      <c r="LFO1" s="122"/>
      <c r="LFP1" s="122"/>
      <c r="LFQ1" s="122"/>
      <c r="LFR1" s="122"/>
      <c r="LFS1" s="122"/>
      <c r="LFT1" s="122"/>
      <c r="LFU1" s="122"/>
      <c r="LFV1" s="122"/>
      <c r="LFW1" s="122"/>
      <c r="LFX1" s="122"/>
      <c r="LFY1" s="122"/>
      <c r="LFZ1" s="122"/>
      <c r="LGA1" s="122"/>
      <c r="LGB1" s="122"/>
      <c r="LGC1" s="122"/>
      <c r="LGD1" s="122"/>
      <c r="LGE1" s="122"/>
      <c r="LGF1" s="122"/>
      <c r="LGG1" s="122"/>
      <c r="LGH1" s="122"/>
      <c r="LGI1" s="122"/>
      <c r="LGJ1" s="122"/>
      <c r="LGK1" s="122"/>
      <c r="LGL1" s="122"/>
      <c r="LGM1" s="122"/>
      <c r="LGN1" s="122"/>
      <c r="LGO1" s="122"/>
      <c r="LGP1" s="122"/>
      <c r="LGQ1" s="122"/>
      <c r="LGR1" s="122"/>
      <c r="LGS1" s="122"/>
      <c r="LGT1" s="122"/>
      <c r="LGU1" s="122"/>
      <c r="LGV1" s="122"/>
      <c r="LGW1" s="122"/>
      <c r="LGX1" s="122"/>
      <c r="LGY1" s="122"/>
      <c r="LGZ1" s="122"/>
      <c r="LHA1" s="122"/>
      <c r="LHB1" s="122"/>
      <c r="LHC1" s="122"/>
      <c r="LHD1" s="122"/>
      <c r="LHE1" s="122"/>
      <c r="LHF1" s="122"/>
      <c r="LHG1" s="122"/>
      <c r="LHH1" s="122"/>
      <c r="LHI1" s="122"/>
      <c r="LHJ1" s="122"/>
      <c r="LHK1" s="122"/>
      <c r="LHL1" s="122"/>
      <c r="LHM1" s="122"/>
      <c r="LHN1" s="122"/>
      <c r="LHO1" s="122"/>
      <c r="LHP1" s="122"/>
      <c r="LHQ1" s="122"/>
      <c r="LHR1" s="122"/>
      <c r="LHS1" s="122"/>
      <c r="LHT1" s="122"/>
      <c r="LHU1" s="122"/>
      <c r="LHV1" s="122"/>
      <c r="LHW1" s="122"/>
      <c r="LHX1" s="122"/>
      <c r="LHY1" s="122"/>
      <c r="LHZ1" s="122"/>
      <c r="LIA1" s="122"/>
      <c r="LIB1" s="122"/>
      <c r="LIC1" s="122"/>
      <c r="LID1" s="122"/>
      <c r="LIE1" s="122"/>
      <c r="LIF1" s="122"/>
      <c r="LIG1" s="122"/>
      <c r="LIH1" s="122"/>
      <c r="LII1" s="122"/>
      <c r="LIJ1" s="122"/>
      <c r="LIK1" s="122"/>
      <c r="LIL1" s="122"/>
      <c r="LIM1" s="122"/>
      <c r="LIN1" s="122"/>
      <c r="LIO1" s="122"/>
      <c r="LIP1" s="122"/>
      <c r="LIQ1" s="122"/>
      <c r="LIR1" s="122"/>
      <c r="LIS1" s="122"/>
      <c r="LIT1" s="122"/>
      <c r="LIU1" s="122"/>
      <c r="LIV1" s="122"/>
      <c r="LIW1" s="122"/>
      <c r="LIX1" s="122"/>
      <c r="LIY1" s="122"/>
      <c r="LIZ1" s="122"/>
      <c r="LJA1" s="122"/>
      <c r="LJB1" s="122"/>
      <c r="LJC1" s="122"/>
      <c r="LJD1" s="122"/>
      <c r="LJE1" s="122"/>
      <c r="LJF1" s="122"/>
      <c r="LJG1" s="122"/>
      <c r="LJH1" s="122"/>
      <c r="LJI1" s="122"/>
      <c r="LJJ1" s="122"/>
      <c r="LJK1" s="122"/>
      <c r="LJL1" s="122"/>
      <c r="LJM1" s="122"/>
      <c r="LJN1" s="122"/>
      <c r="LJO1" s="122"/>
      <c r="LJP1" s="122"/>
      <c r="LJQ1" s="122"/>
      <c r="LJR1" s="122"/>
      <c r="LJS1" s="122"/>
      <c r="LJT1" s="122"/>
      <c r="LJU1" s="122"/>
      <c r="LJV1" s="122"/>
      <c r="LJW1" s="122"/>
      <c r="LJX1" s="122"/>
      <c r="LJY1" s="122"/>
      <c r="LJZ1" s="122"/>
      <c r="LKA1" s="122"/>
      <c r="LKB1" s="122"/>
      <c r="LKC1" s="122"/>
      <c r="LKD1" s="122"/>
      <c r="LKE1" s="122"/>
      <c r="LKF1" s="122"/>
      <c r="LKG1" s="122"/>
      <c r="LKH1" s="122"/>
      <c r="LKI1" s="122"/>
      <c r="LKJ1" s="122"/>
      <c r="LKK1" s="122"/>
      <c r="LKL1" s="122"/>
      <c r="LKM1" s="122"/>
      <c r="LKN1" s="122"/>
      <c r="LKO1" s="122"/>
      <c r="LKP1" s="122"/>
      <c r="LKQ1" s="122"/>
      <c r="LKR1" s="122"/>
      <c r="LKS1" s="122"/>
      <c r="LKT1" s="122"/>
      <c r="LKU1" s="122"/>
      <c r="LKV1" s="122"/>
      <c r="LKW1" s="122"/>
      <c r="LKX1" s="122"/>
      <c r="LKY1" s="122"/>
      <c r="LKZ1" s="122"/>
      <c r="LLA1" s="122"/>
      <c r="LLB1" s="122"/>
      <c r="LLC1" s="122"/>
      <c r="LLD1" s="122"/>
      <c r="LLE1" s="122"/>
      <c r="LLF1" s="122"/>
      <c r="LLG1" s="122"/>
      <c r="LLH1" s="122"/>
      <c r="LLI1" s="122"/>
      <c r="LLJ1" s="122"/>
      <c r="LLK1" s="122"/>
      <c r="LLL1" s="122"/>
      <c r="LLM1" s="122"/>
      <c r="LLN1" s="122"/>
      <c r="LLO1" s="122"/>
      <c r="LLP1" s="122"/>
      <c r="LLQ1" s="122"/>
      <c r="LLR1" s="122"/>
      <c r="LLS1" s="122"/>
      <c r="LLT1" s="122"/>
      <c r="LLU1" s="122"/>
      <c r="LLV1" s="122"/>
      <c r="LLW1" s="122"/>
      <c r="LLX1" s="122"/>
      <c r="LLY1" s="122"/>
      <c r="LLZ1" s="122"/>
      <c r="LMA1" s="122"/>
      <c r="LMB1" s="122"/>
      <c r="LMC1" s="122"/>
      <c r="LMD1" s="122"/>
      <c r="LME1" s="122"/>
      <c r="LMF1" s="122"/>
      <c r="LMG1" s="122"/>
      <c r="LMH1" s="122"/>
      <c r="LMI1" s="122"/>
      <c r="LMJ1" s="122"/>
      <c r="LMK1" s="122"/>
      <c r="LML1" s="122"/>
      <c r="LMM1" s="122"/>
      <c r="LMN1" s="122"/>
      <c r="LMO1" s="122"/>
      <c r="LMP1" s="122"/>
      <c r="LMQ1" s="122"/>
      <c r="LMR1" s="122"/>
      <c r="LMS1" s="122"/>
      <c r="LMT1" s="122"/>
      <c r="LMU1" s="122"/>
      <c r="LMV1" s="122"/>
      <c r="LMW1" s="122"/>
      <c r="LMX1" s="122"/>
      <c r="LMY1" s="122"/>
      <c r="LMZ1" s="122"/>
      <c r="LNA1" s="122"/>
      <c r="LNB1" s="122"/>
      <c r="LNC1" s="122"/>
      <c r="LND1" s="122"/>
      <c r="LNE1" s="122"/>
      <c r="LNF1" s="122"/>
      <c r="LNG1" s="122"/>
      <c r="LNH1" s="122"/>
      <c r="LNI1" s="122"/>
      <c r="LNJ1" s="122"/>
      <c r="LNK1" s="122"/>
      <c r="LNL1" s="122"/>
      <c r="LNM1" s="122"/>
      <c r="LNN1" s="122"/>
      <c r="LNO1" s="122"/>
      <c r="LNP1" s="122"/>
      <c r="LNQ1" s="122"/>
      <c r="LNR1" s="122"/>
      <c r="LNS1" s="122"/>
      <c r="LNT1" s="122"/>
      <c r="LNU1" s="122"/>
      <c r="LNV1" s="122"/>
      <c r="LNW1" s="122"/>
      <c r="LNX1" s="122"/>
      <c r="LNY1" s="122"/>
      <c r="LNZ1" s="122"/>
      <c r="LOA1" s="122"/>
      <c r="LOB1" s="122"/>
      <c r="LOC1" s="122"/>
      <c r="LOD1" s="122"/>
      <c r="LOE1" s="122"/>
      <c r="LOF1" s="122"/>
      <c r="LOG1" s="122"/>
      <c r="LOH1" s="122"/>
      <c r="LOI1" s="122"/>
      <c r="LOJ1" s="122"/>
      <c r="LOK1" s="122"/>
      <c r="LOL1" s="122"/>
      <c r="LOM1" s="122"/>
      <c r="LON1" s="122"/>
      <c r="LOO1" s="122"/>
      <c r="LOP1" s="122"/>
      <c r="LOQ1" s="122"/>
      <c r="LOR1" s="122"/>
      <c r="LOS1" s="122"/>
      <c r="LOT1" s="122"/>
      <c r="LOU1" s="122"/>
      <c r="LOV1" s="122"/>
      <c r="LOW1" s="122"/>
      <c r="LOX1" s="122"/>
      <c r="LOY1" s="122"/>
      <c r="LOZ1" s="122"/>
      <c r="LPA1" s="122"/>
      <c r="LPB1" s="122"/>
      <c r="LPC1" s="122"/>
      <c r="LPD1" s="122"/>
      <c r="LPE1" s="122"/>
      <c r="LPF1" s="122"/>
      <c r="LPG1" s="122"/>
      <c r="LPH1" s="122"/>
      <c r="LPI1" s="122"/>
      <c r="LPJ1" s="122"/>
      <c r="LPK1" s="122"/>
      <c r="LPL1" s="122"/>
      <c r="LPM1" s="122"/>
      <c r="LPN1" s="122"/>
      <c r="LPO1" s="122"/>
      <c r="LPP1" s="122"/>
      <c r="LPQ1" s="122"/>
      <c r="LPR1" s="122"/>
      <c r="LPS1" s="122"/>
      <c r="LPT1" s="122"/>
      <c r="LPU1" s="122"/>
      <c r="LPV1" s="122"/>
      <c r="LPW1" s="122"/>
      <c r="LPX1" s="122"/>
      <c r="LPY1" s="122"/>
      <c r="LPZ1" s="122"/>
      <c r="LQA1" s="122"/>
      <c r="LQB1" s="122"/>
      <c r="LQC1" s="122"/>
      <c r="LQD1" s="122"/>
      <c r="LQE1" s="122"/>
      <c r="LQF1" s="122"/>
      <c r="LQG1" s="122"/>
      <c r="LQH1" s="122"/>
      <c r="LQI1" s="122"/>
      <c r="LQJ1" s="122"/>
      <c r="LQK1" s="122"/>
      <c r="LQL1" s="122"/>
      <c r="LQM1" s="122"/>
      <c r="LQN1" s="122"/>
      <c r="LQO1" s="122"/>
      <c r="LQP1" s="122"/>
      <c r="LQQ1" s="122"/>
      <c r="LQR1" s="122"/>
      <c r="LQS1" s="122"/>
      <c r="LQT1" s="122"/>
      <c r="LQU1" s="122"/>
      <c r="LQV1" s="122"/>
      <c r="LQW1" s="122"/>
      <c r="LQX1" s="122"/>
      <c r="LQY1" s="122"/>
      <c r="LQZ1" s="122"/>
      <c r="LRA1" s="122"/>
      <c r="LRB1" s="122"/>
      <c r="LRC1" s="122"/>
      <c r="LRD1" s="122"/>
      <c r="LRE1" s="122"/>
      <c r="LRF1" s="122"/>
      <c r="LRG1" s="122"/>
      <c r="LRH1" s="122"/>
      <c r="LRI1" s="122"/>
      <c r="LRJ1" s="122"/>
      <c r="LRK1" s="122"/>
      <c r="LRL1" s="122"/>
      <c r="LRM1" s="122"/>
      <c r="LRN1" s="122"/>
      <c r="LRO1" s="122"/>
      <c r="LRP1" s="122"/>
      <c r="LRQ1" s="122"/>
      <c r="LRR1" s="122"/>
      <c r="LRS1" s="122"/>
      <c r="LRT1" s="122"/>
      <c r="LRU1" s="122"/>
      <c r="LRV1" s="122"/>
      <c r="LRW1" s="122"/>
      <c r="LRX1" s="122"/>
      <c r="LRY1" s="122"/>
      <c r="LRZ1" s="122"/>
      <c r="LSA1" s="122"/>
      <c r="LSB1" s="122"/>
      <c r="LSC1" s="122"/>
      <c r="LSD1" s="122"/>
      <c r="LSE1" s="122"/>
      <c r="LSF1" s="122"/>
      <c r="LSG1" s="122"/>
      <c r="LSH1" s="122"/>
      <c r="LSI1" s="122"/>
      <c r="LSJ1" s="122"/>
      <c r="LSK1" s="122"/>
      <c r="LSL1" s="122"/>
      <c r="LSM1" s="122"/>
      <c r="LSN1" s="122"/>
      <c r="LSO1" s="122"/>
      <c r="LSP1" s="122"/>
      <c r="LSQ1" s="122"/>
      <c r="LSR1" s="122"/>
      <c r="LSS1" s="122"/>
      <c r="LST1" s="122"/>
      <c r="LSU1" s="122"/>
      <c r="LSV1" s="122"/>
      <c r="LSW1" s="122"/>
      <c r="LSX1" s="122"/>
      <c r="LSY1" s="122"/>
      <c r="LSZ1" s="122"/>
      <c r="LTA1" s="122"/>
      <c r="LTB1" s="122"/>
      <c r="LTC1" s="122"/>
      <c r="LTD1" s="122"/>
      <c r="LTE1" s="122"/>
      <c r="LTF1" s="122"/>
      <c r="LTG1" s="122"/>
      <c r="LTH1" s="122"/>
      <c r="LTI1" s="122"/>
      <c r="LTJ1" s="122"/>
      <c r="LTK1" s="122"/>
      <c r="LTL1" s="122"/>
      <c r="LTM1" s="122"/>
      <c r="LTN1" s="122"/>
      <c r="LTO1" s="122"/>
      <c r="LTP1" s="122"/>
      <c r="LTQ1" s="122"/>
      <c r="LTR1" s="122"/>
      <c r="LTS1" s="122"/>
      <c r="LTT1" s="122"/>
      <c r="LTU1" s="122"/>
      <c r="LTV1" s="122"/>
      <c r="LTW1" s="122"/>
      <c r="LTX1" s="122"/>
      <c r="LTY1" s="122"/>
      <c r="LTZ1" s="122"/>
      <c r="LUA1" s="122"/>
      <c r="LUB1" s="122"/>
      <c r="LUC1" s="122"/>
      <c r="LUD1" s="122"/>
      <c r="LUE1" s="122"/>
      <c r="LUF1" s="122"/>
      <c r="LUG1" s="122"/>
      <c r="LUH1" s="122"/>
      <c r="LUI1" s="122"/>
      <c r="LUJ1" s="122"/>
      <c r="LUK1" s="122"/>
      <c r="LUL1" s="122"/>
      <c r="LUM1" s="122"/>
      <c r="LUN1" s="122"/>
      <c r="LUO1" s="122"/>
      <c r="LUP1" s="122"/>
      <c r="LUQ1" s="122"/>
      <c r="LUR1" s="122"/>
      <c r="LUS1" s="122"/>
      <c r="LUT1" s="122"/>
      <c r="LUU1" s="122"/>
      <c r="LUV1" s="122"/>
      <c r="LUW1" s="122"/>
      <c r="LUX1" s="122"/>
      <c r="LUY1" s="122"/>
      <c r="LUZ1" s="122"/>
      <c r="LVA1" s="122"/>
      <c r="LVB1" s="122"/>
      <c r="LVC1" s="122"/>
      <c r="LVD1" s="122"/>
      <c r="LVE1" s="122"/>
      <c r="LVF1" s="122"/>
      <c r="LVG1" s="122"/>
      <c r="LVH1" s="122"/>
      <c r="LVI1" s="122"/>
      <c r="LVJ1" s="122"/>
      <c r="LVK1" s="122"/>
      <c r="LVL1" s="122"/>
      <c r="LVM1" s="122"/>
      <c r="LVN1" s="122"/>
      <c r="LVO1" s="122"/>
      <c r="LVP1" s="122"/>
      <c r="LVQ1" s="122"/>
      <c r="LVR1" s="122"/>
      <c r="LVS1" s="122"/>
      <c r="LVT1" s="122"/>
      <c r="LVU1" s="122"/>
      <c r="LVV1" s="122"/>
      <c r="LVW1" s="122"/>
      <c r="LVX1" s="122"/>
      <c r="LVY1" s="122"/>
      <c r="LVZ1" s="122"/>
      <c r="LWA1" s="122"/>
      <c r="LWB1" s="122"/>
      <c r="LWC1" s="122"/>
      <c r="LWD1" s="122"/>
      <c r="LWE1" s="122"/>
      <c r="LWF1" s="122"/>
      <c r="LWG1" s="122"/>
      <c r="LWH1" s="122"/>
      <c r="LWI1" s="122"/>
      <c r="LWJ1" s="122"/>
      <c r="LWK1" s="122"/>
      <c r="LWL1" s="122"/>
      <c r="LWM1" s="122"/>
      <c r="LWN1" s="122"/>
      <c r="LWO1" s="122"/>
      <c r="LWP1" s="122"/>
      <c r="LWQ1" s="122"/>
      <c r="LWR1" s="122"/>
      <c r="LWS1" s="122"/>
      <c r="LWT1" s="122"/>
      <c r="LWU1" s="122"/>
      <c r="LWV1" s="122"/>
      <c r="LWW1" s="122"/>
      <c r="LWX1" s="122"/>
      <c r="LWY1" s="122"/>
      <c r="LWZ1" s="122"/>
      <c r="LXA1" s="122"/>
      <c r="LXB1" s="122"/>
      <c r="LXC1" s="122"/>
      <c r="LXD1" s="122"/>
      <c r="LXE1" s="122"/>
      <c r="LXF1" s="122"/>
      <c r="LXG1" s="122"/>
      <c r="LXH1" s="122"/>
      <c r="LXI1" s="122"/>
      <c r="LXJ1" s="122"/>
      <c r="LXK1" s="122"/>
      <c r="LXL1" s="122"/>
      <c r="LXM1" s="122"/>
      <c r="LXN1" s="122"/>
      <c r="LXO1" s="122"/>
      <c r="LXP1" s="122"/>
      <c r="LXQ1" s="122"/>
      <c r="LXR1" s="122"/>
      <c r="LXS1" s="122"/>
      <c r="LXT1" s="122"/>
      <c r="LXU1" s="122"/>
      <c r="LXV1" s="122"/>
      <c r="LXW1" s="122"/>
      <c r="LXX1" s="122"/>
      <c r="LXY1" s="122"/>
      <c r="LXZ1" s="122"/>
      <c r="LYA1" s="122"/>
      <c r="LYB1" s="122"/>
      <c r="LYC1" s="122"/>
      <c r="LYD1" s="122"/>
      <c r="LYE1" s="122"/>
      <c r="LYF1" s="122"/>
      <c r="LYG1" s="122"/>
      <c r="LYH1" s="122"/>
      <c r="LYI1" s="122"/>
      <c r="LYJ1" s="122"/>
      <c r="LYK1" s="122"/>
      <c r="LYL1" s="122"/>
      <c r="LYM1" s="122"/>
      <c r="LYN1" s="122"/>
      <c r="LYO1" s="122"/>
      <c r="LYP1" s="122"/>
      <c r="LYQ1" s="122"/>
      <c r="LYR1" s="122"/>
      <c r="LYS1" s="122"/>
      <c r="LYT1" s="122"/>
      <c r="LYU1" s="122"/>
      <c r="LYV1" s="122"/>
      <c r="LYW1" s="122"/>
      <c r="LYX1" s="122"/>
      <c r="LYY1" s="122"/>
      <c r="LYZ1" s="122"/>
      <c r="LZA1" s="122"/>
      <c r="LZB1" s="122"/>
      <c r="LZC1" s="122"/>
      <c r="LZD1" s="122"/>
      <c r="LZE1" s="122"/>
      <c r="LZF1" s="122"/>
      <c r="LZG1" s="122"/>
      <c r="LZH1" s="122"/>
      <c r="LZI1" s="122"/>
      <c r="LZJ1" s="122"/>
      <c r="LZK1" s="122"/>
      <c r="LZL1" s="122"/>
      <c r="LZM1" s="122"/>
      <c r="LZN1" s="122"/>
      <c r="LZO1" s="122"/>
      <c r="LZP1" s="122"/>
      <c r="LZQ1" s="122"/>
      <c r="LZR1" s="122"/>
      <c r="LZS1" s="122"/>
      <c r="LZT1" s="122"/>
      <c r="LZU1" s="122"/>
      <c r="LZV1" s="122"/>
      <c r="LZW1" s="122"/>
      <c r="LZX1" s="122"/>
      <c r="LZY1" s="122"/>
      <c r="LZZ1" s="122"/>
      <c r="MAA1" s="122"/>
      <c r="MAB1" s="122"/>
      <c r="MAC1" s="122"/>
      <c r="MAD1" s="122"/>
      <c r="MAE1" s="122"/>
      <c r="MAF1" s="122"/>
      <c r="MAG1" s="122"/>
      <c r="MAH1" s="122"/>
      <c r="MAI1" s="122"/>
      <c r="MAJ1" s="122"/>
      <c r="MAK1" s="122"/>
      <c r="MAL1" s="122"/>
      <c r="MAM1" s="122"/>
      <c r="MAN1" s="122"/>
      <c r="MAO1" s="122"/>
      <c r="MAP1" s="122"/>
      <c r="MAQ1" s="122"/>
      <c r="MAR1" s="122"/>
      <c r="MAS1" s="122"/>
      <c r="MAT1" s="122"/>
      <c r="MAU1" s="122"/>
      <c r="MAV1" s="122"/>
      <c r="MAW1" s="122"/>
      <c r="MAX1" s="122"/>
      <c r="MAY1" s="122"/>
      <c r="MAZ1" s="122"/>
      <c r="MBA1" s="122"/>
      <c r="MBB1" s="122"/>
      <c r="MBC1" s="122"/>
      <c r="MBD1" s="122"/>
      <c r="MBE1" s="122"/>
      <c r="MBF1" s="122"/>
      <c r="MBG1" s="122"/>
      <c r="MBH1" s="122"/>
      <c r="MBI1" s="122"/>
      <c r="MBJ1" s="122"/>
      <c r="MBK1" s="122"/>
      <c r="MBL1" s="122"/>
      <c r="MBM1" s="122"/>
      <c r="MBN1" s="122"/>
      <c r="MBO1" s="122"/>
      <c r="MBP1" s="122"/>
      <c r="MBQ1" s="122"/>
      <c r="MBR1" s="122"/>
      <c r="MBS1" s="122"/>
      <c r="MBT1" s="122"/>
      <c r="MBU1" s="122"/>
      <c r="MBV1" s="122"/>
      <c r="MBW1" s="122"/>
      <c r="MBX1" s="122"/>
      <c r="MBY1" s="122"/>
      <c r="MBZ1" s="122"/>
      <c r="MCA1" s="122"/>
      <c r="MCB1" s="122"/>
      <c r="MCC1" s="122"/>
      <c r="MCD1" s="122"/>
      <c r="MCE1" s="122"/>
      <c r="MCF1" s="122"/>
      <c r="MCG1" s="122"/>
      <c r="MCH1" s="122"/>
      <c r="MCI1" s="122"/>
      <c r="MCJ1" s="122"/>
      <c r="MCK1" s="122"/>
      <c r="MCL1" s="122"/>
      <c r="MCM1" s="122"/>
      <c r="MCN1" s="122"/>
      <c r="MCO1" s="122"/>
      <c r="MCP1" s="122"/>
      <c r="MCQ1" s="122"/>
      <c r="MCR1" s="122"/>
      <c r="MCS1" s="122"/>
      <c r="MCT1" s="122"/>
      <c r="MCU1" s="122"/>
      <c r="MCV1" s="122"/>
      <c r="MCW1" s="122"/>
      <c r="MCX1" s="122"/>
      <c r="MCY1" s="122"/>
      <c r="MCZ1" s="122"/>
      <c r="MDA1" s="122"/>
      <c r="MDB1" s="122"/>
      <c r="MDC1" s="122"/>
      <c r="MDD1" s="122"/>
      <c r="MDE1" s="122"/>
      <c r="MDF1" s="122"/>
      <c r="MDG1" s="122"/>
      <c r="MDH1" s="122"/>
      <c r="MDI1" s="122"/>
      <c r="MDJ1" s="122"/>
      <c r="MDK1" s="122"/>
      <c r="MDL1" s="122"/>
      <c r="MDM1" s="122"/>
      <c r="MDN1" s="122"/>
      <c r="MDO1" s="122"/>
      <c r="MDP1" s="122"/>
      <c r="MDQ1" s="122"/>
      <c r="MDR1" s="122"/>
      <c r="MDS1" s="122"/>
      <c r="MDT1" s="122"/>
      <c r="MDU1" s="122"/>
      <c r="MDV1" s="122"/>
      <c r="MDW1" s="122"/>
      <c r="MDX1" s="122"/>
      <c r="MDY1" s="122"/>
      <c r="MDZ1" s="122"/>
      <c r="MEA1" s="122"/>
      <c r="MEB1" s="122"/>
      <c r="MEC1" s="122"/>
      <c r="MED1" s="122"/>
      <c r="MEE1" s="122"/>
      <c r="MEF1" s="122"/>
      <c r="MEG1" s="122"/>
      <c r="MEH1" s="122"/>
      <c r="MEI1" s="122"/>
      <c r="MEJ1" s="122"/>
      <c r="MEK1" s="122"/>
      <c r="MEL1" s="122"/>
      <c r="MEM1" s="122"/>
      <c r="MEN1" s="122"/>
      <c r="MEO1" s="122"/>
      <c r="MEP1" s="122"/>
      <c r="MEQ1" s="122"/>
      <c r="MER1" s="122"/>
      <c r="MES1" s="122"/>
      <c r="MET1" s="122"/>
      <c r="MEU1" s="122"/>
      <c r="MEV1" s="122"/>
      <c r="MEW1" s="122"/>
      <c r="MEX1" s="122"/>
      <c r="MEY1" s="122"/>
      <c r="MEZ1" s="122"/>
      <c r="MFA1" s="122"/>
      <c r="MFB1" s="122"/>
      <c r="MFC1" s="122"/>
      <c r="MFD1" s="122"/>
      <c r="MFE1" s="122"/>
      <c r="MFF1" s="122"/>
      <c r="MFG1" s="122"/>
      <c r="MFH1" s="122"/>
      <c r="MFI1" s="122"/>
      <c r="MFJ1" s="122"/>
      <c r="MFK1" s="122"/>
      <c r="MFL1" s="122"/>
      <c r="MFM1" s="122"/>
      <c r="MFN1" s="122"/>
      <c r="MFO1" s="122"/>
      <c r="MFP1" s="122"/>
      <c r="MFQ1" s="122"/>
      <c r="MFR1" s="122"/>
      <c r="MFS1" s="122"/>
      <c r="MFT1" s="122"/>
      <c r="MFU1" s="122"/>
      <c r="MFV1" s="122"/>
      <c r="MFW1" s="122"/>
      <c r="MFX1" s="122"/>
      <c r="MFY1" s="122"/>
      <c r="MFZ1" s="122"/>
      <c r="MGA1" s="122"/>
      <c r="MGB1" s="122"/>
      <c r="MGC1" s="122"/>
      <c r="MGD1" s="122"/>
      <c r="MGE1" s="122"/>
      <c r="MGF1" s="122"/>
      <c r="MGG1" s="122"/>
      <c r="MGH1" s="122"/>
      <c r="MGI1" s="122"/>
      <c r="MGJ1" s="122"/>
      <c r="MGK1" s="122"/>
      <c r="MGL1" s="122"/>
      <c r="MGM1" s="122"/>
      <c r="MGN1" s="122"/>
      <c r="MGO1" s="122"/>
      <c r="MGP1" s="122"/>
      <c r="MGQ1" s="122"/>
      <c r="MGR1" s="122"/>
      <c r="MGS1" s="122"/>
      <c r="MGT1" s="122"/>
      <c r="MGU1" s="122"/>
      <c r="MGV1" s="122"/>
      <c r="MGW1" s="122"/>
      <c r="MGX1" s="122"/>
      <c r="MGY1" s="122"/>
      <c r="MGZ1" s="122"/>
      <c r="MHA1" s="122"/>
      <c r="MHB1" s="122"/>
      <c r="MHC1" s="122"/>
      <c r="MHD1" s="122"/>
      <c r="MHE1" s="122"/>
      <c r="MHF1" s="122"/>
      <c r="MHG1" s="122"/>
      <c r="MHH1" s="122"/>
      <c r="MHI1" s="122"/>
      <c r="MHJ1" s="122"/>
      <c r="MHK1" s="122"/>
      <c r="MHL1" s="122"/>
      <c r="MHM1" s="122"/>
      <c r="MHN1" s="122"/>
      <c r="MHO1" s="122"/>
      <c r="MHP1" s="122"/>
      <c r="MHQ1" s="122"/>
      <c r="MHR1" s="122"/>
      <c r="MHS1" s="122"/>
      <c r="MHT1" s="122"/>
      <c r="MHU1" s="122"/>
      <c r="MHV1" s="122"/>
      <c r="MHW1" s="122"/>
      <c r="MHX1" s="122"/>
      <c r="MHY1" s="122"/>
      <c r="MHZ1" s="122"/>
      <c r="MIA1" s="122"/>
      <c r="MIB1" s="122"/>
      <c r="MIC1" s="122"/>
      <c r="MID1" s="122"/>
      <c r="MIE1" s="122"/>
      <c r="MIF1" s="122"/>
      <c r="MIG1" s="122"/>
      <c r="MIH1" s="122"/>
      <c r="MII1" s="122"/>
      <c r="MIJ1" s="122"/>
      <c r="MIK1" s="122"/>
      <c r="MIL1" s="122"/>
      <c r="MIM1" s="122"/>
      <c r="MIN1" s="122"/>
      <c r="MIO1" s="122"/>
      <c r="MIP1" s="122"/>
      <c r="MIQ1" s="122"/>
      <c r="MIR1" s="122"/>
      <c r="MIS1" s="122"/>
      <c r="MIT1" s="122"/>
      <c r="MIU1" s="122"/>
      <c r="MIV1" s="122"/>
      <c r="MIW1" s="122"/>
      <c r="MIX1" s="122"/>
      <c r="MIY1" s="122"/>
      <c r="MIZ1" s="122"/>
      <c r="MJA1" s="122"/>
      <c r="MJB1" s="122"/>
      <c r="MJC1" s="122"/>
      <c r="MJD1" s="122"/>
      <c r="MJE1" s="122"/>
      <c r="MJF1" s="122"/>
      <c r="MJG1" s="122"/>
      <c r="MJH1" s="122"/>
      <c r="MJI1" s="122"/>
      <c r="MJJ1" s="122"/>
      <c r="MJK1" s="122"/>
      <c r="MJL1" s="122"/>
      <c r="MJM1" s="122"/>
      <c r="MJN1" s="122"/>
      <c r="MJO1" s="122"/>
      <c r="MJP1" s="122"/>
      <c r="MJQ1" s="122"/>
      <c r="MJR1" s="122"/>
      <c r="MJS1" s="122"/>
      <c r="MJT1" s="122"/>
      <c r="MJU1" s="122"/>
      <c r="MJV1" s="122"/>
      <c r="MJW1" s="122"/>
      <c r="MJX1" s="122"/>
      <c r="MJY1" s="122"/>
      <c r="MJZ1" s="122"/>
      <c r="MKA1" s="122"/>
      <c r="MKB1" s="122"/>
      <c r="MKC1" s="122"/>
      <c r="MKD1" s="122"/>
      <c r="MKE1" s="122"/>
      <c r="MKF1" s="122"/>
      <c r="MKG1" s="122"/>
      <c r="MKH1" s="122"/>
      <c r="MKI1" s="122"/>
      <c r="MKJ1" s="122"/>
      <c r="MKK1" s="122"/>
      <c r="MKL1" s="122"/>
      <c r="MKM1" s="122"/>
      <c r="MKN1" s="122"/>
      <c r="MKO1" s="122"/>
      <c r="MKP1" s="122"/>
      <c r="MKQ1" s="122"/>
      <c r="MKR1" s="122"/>
      <c r="MKS1" s="122"/>
      <c r="MKT1" s="122"/>
      <c r="MKU1" s="122"/>
      <c r="MKV1" s="122"/>
      <c r="MKW1" s="122"/>
      <c r="MKX1" s="122"/>
      <c r="MKY1" s="122"/>
      <c r="MKZ1" s="122"/>
      <c r="MLA1" s="122"/>
      <c r="MLB1" s="122"/>
      <c r="MLC1" s="122"/>
      <c r="MLD1" s="122"/>
      <c r="MLE1" s="122"/>
      <c r="MLF1" s="122"/>
      <c r="MLG1" s="122"/>
      <c r="MLH1" s="122"/>
      <c r="MLI1" s="122"/>
      <c r="MLJ1" s="122"/>
      <c r="MLK1" s="122"/>
      <c r="MLL1" s="122"/>
      <c r="MLM1" s="122"/>
      <c r="MLN1" s="122"/>
      <c r="MLO1" s="122"/>
      <c r="MLP1" s="122"/>
      <c r="MLQ1" s="122"/>
      <c r="MLR1" s="122"/>
      <c r="MLS1" s="122"/>
      <c r="MLT1" s="122"/>
      <c r="MLU1" s="122"/>
      <c r="MLV1" s="122"/>
      <c r="MLW1" s="122"/>
      <c r="MLX1" s="122"/>
      <c r="MLY1" s="122"/>
      <c r="MLZ1" s="122"/>
      <c r="MMA1" s="122"/>
      <c r="MMB1" s="122"/>
      <c r="MMC1" s="122"/>
      <c r="MMD1" s="122"/>
      <c r="MME1" s="122"/>
      <c r="MMF1" s="122"/>
      <c r="MMG1" s="122"/>
      <c r="MMH1" s="122"/>
      <c r="MMI1" s="122"/>
      <c r="MMJ1" s="122"/>
      <c r="MMK1" s="122"/>
      <c r="MML1" s="122"/>
      <c r="MMM1" s="122"/>
      <c r="MMN1" s="122"/>
      <c r="MMO1" s="122"/>
      <c r="MMP1" s="122"/>
      <c r="MMQ1" s="122"/>
      <c r="MMR1" s="122"/>
      <c r="MMS1" s="122"/>
      <c r="MMT1" s="122"/>
      <c r="MMU1" s="122"/>
      <c r="MMV1" s="122"/>
      <c r="MMW1" s="122"/>
      <c r="MMX1" s="122"/>
      <c r="MMY1" s="122"/>
      <c r="MMZ1" s="122"/>
      <c r="MNA1" s="122"/>
      <c r="MNB1" s="122"/>
      <c r="MNC1" s="122"/>
      <c r="MND1" s="122"/>
      <c r="MNE1" s="122"/>
      <c r="MNF1" s="122"/>
      <c r="MNG1" s="122"/>
      <c r="MNH1" s="122"/>
      <c r="MNI1" s="122"/>
      <c r="MNJ1" s="122"/>
      <c r="MNK1" s="122"/>
      <c r="MNL1" s="122"/>
      <c r="MNM1" s="122"/>
      <c r="MNN1" s="122"/>
      <c r="MNO1" s="122"/>
      <c r="MNP1" s="122"/>
      <c r="MNQ1" s="122"/>
      <c r="MNR1" s="122"/>
      <c r="MNS1" s="122"/>
      <c r="MNT1" s="122"/>
      <c r="MNU1" s="122"/>
      <c r="MNV1" s="122"/>
      <c r="MNW1" s="122"/>
      <c r="MNX1" s="122"/>
      <c r="MNY1" s="122"/>
      <c r="MNZ1" s="122"/>
      <c r="MOA1" s="122"/>
      <c r="MOB1" s="122"/>
      <c r="MOC1" s="122"/>
      <c r="MOD1" s="122"/>
      <c r="MOE1" s="122"/>
      <c r="MOF1" s="122"/>
      <c r="MOG1" s="122"/>
      <c r="MOH1" s="122"/>
      <c r="MOI1" s="122"/>
      <c r="MOJ1" s="122"/>
      <c r="MOK1" s="122"/>
      <c r="MOL1" s="122"/>
      <c r="MOM1" s="122"/>
      <c r="MON1" s="122"/>
      <c r="MOO1" s="122"/>
      <c r="MOP1" s="122"/>
      <c r="MOQ1" s="122"/>
      <c r="MOR1" s="122"/>
      <c r="MOS1" s="122"/>
      <c r="MOT1" s="122"/>
      <c r="MOU1" s="122"/>
      <c r="MOV1" s="122"/>
      <c r="MOW1" s="122"/>
      <c r="MOX1" s="122"/>
      <c r="MOY1" s="122"/>
      <c r="MOZ1" s="122"/>
      <c r="MPA1" s="122"/>
      <c r="MPB1" s="122"/>
      <c r="MPC1" s="122"/>
      <c r="MPD1" s="122"/>
      <c r="MPE1" s="122"/>
      <c r="MPF1" s="122"/>
      <c r="MPG1" s="122"/>
      <c r="MPH1" s="122"/>
      <c r="MPI1" s="122"/>
      <c r="MPJ1" s="122"/>
      <c r="MPK1" s="122"/>
      <c r="MPL1" s="122"/>
      <c r="MPM1" s="122"/>
      <c r="MPN1" s="122"/>
      <c r="MPO1" s="122"/>
      <c r="MPP1" s="122"/>
      <c r="MPQ1" s="122"/>
      <c r="MPR1" s="122"/>
      <c r="MPS1" s="122"/>
      <c r="MPT1" s="122"/>
      <c r="MPU1" s="122"/>
      <c r="MPV1" s="122"/>
      <c r="MPW1" s="122"/>
      <c r="MPX1" s="122"/>
      <c r="MPY1" s="122"/>
      <c r="MPZ1" s="122"/>
      <c r="MQA1" s="122"/>
      <c r="MQB1" s="122"/>
      <c r="MQC1" s="122"/>
      <c r="MQD1" s="122"/>
      <c r="MQE1" s="122"/>
      <c r="MQF1" s="122"/>
      <c r="MQG1" s="122"/>
      <c r="MQH1" s="122"/>
      <c r="MQI1" s="122"/>
      <c r="MQJ1" s="122"/>
      <c r="MQK1" s="122"/>
      <c r="MQL1" s="122"/>
      <c r="MQM1" s="122"/>
      <c r="MQN1" s="122"/>
      <c r="MQO1" s="122"/>
      <c r="MQP1" s="122"/>
      <c r="MQQ1" s="122"/>
      <c r="MQR1" s="122"/>
      <c r="MQS1" s="122"/>
      <c r="MQT1" s="122"/>
      <c r="MQU1" s="122"/>
      <c r="MQV1" s="122"/>
      <c r="MQW1" s="122"/>
      <c r="MQX1" s="122"/>
      <c r="MQY1" s="122"/>
      <c r="MQZ1" s="122"/>
      <c r="MRA1" s="122"/>
      <c r="MRB1" s="122"/>
      <c r="MRC1" s="122"/>
      <c r="MRD1" s="122"/>
      <c r="MRE1" s="122"/>
      <c r="MRF1" s="122"/>
      <c r="MRG1" s="122"/>
      <c r="MRH1" s="122"/>
      <c r="MRI1" s="122"/>
      <c r="MRJ1" s="122"/>
      <c r="MRK1" s="122"/>
      <c r="MRL1" s="122"/>
      <c r="MRM1" s="122"/>
      <c r="MRN1" s="122"/>
      <c r="MRO1" s="122"/>
      <c r="MRP1" s="122"/>
      <c r="MRQ1" s="122"/>
      <c r="MRR1" s="122"/>
      <c r="MRS1" s="122"/>
      <c r="MRT1" s="122"/>
      <c r="MRU1" s="122"/>
      <c r="MRV1" s="122"/>
      <c r="MRW1" s="122"/>
      <c r="MRX1" s="122"/>
      <c r="MRY1" s="122"/>
      <c r="MRZ1" s="122"/>
      <c r="MSA1" s="122"/>
      <c r="MSB1" s="122"/>
      <c r="MSC1" s="122"/>
      <c r="MSD1" s="122"/>
      <c r="MSE1" s="122"/>
      <c r="MSF1" s="122"/>
      <c r="MSG1" s="122"/>
      <c r="MSH1" s="122"/>
      <c r="MSI1" s="122"/>
      <c r="MSJ1" s="122"/>
      <c r="MSK1" s="122"/>
      <c r="MSL1" s="122"/>
      <c r="MSM1" s="122"/>
      <c r="MSN1" s="122"/>
      <c r="MSO1" s="122"/>
      <c r="MSP1" s="122"/>
      <c r="MSQ1" s="122"/>
      <c r="MSR1" s="122"/>
      <c r="MSS1" s="122"/>
      <c r="MST1" s="122"/>
      <c r="MSU1" s="122"/>
      <c r="MSV1" s="122"/>
      <c r="MSW1" s="122"/>
      <c r="MSX1" s="122"/>
      <c r="MSY1" s="122"/>
      <c r="MSZ1" s="122"/>
      <c r="MTA1" s="122"/>
      <c r="MTB1" s="122"/>
      <c r="MTC1" s="122"/>
      <c r="MTD1" s="122"/>
      <c r="MTE1" s="122"/>
      <c r="MTF1" s="122"/>
      <c r="MTG1" s="122"/>
      <c r="MTH1" s="122"/>
      <c r="MTI1" s="122"/>
      <c r="MTJ1" s="122"/>
      <c r="MTK1" s="122"/>
      <c r="MTL1" s="122"/>
      <c r="MTM1" s="122"/>
      <c r="MTN1" s="122"/>
      <c r="MTO1" s="122"/>
      <c r="MTP1" s="122"/>
      <c r="MTQ1" s="122"/>
      <c r="MTR1" s="122"/>
      <c r="MTS1" s="122"/>
      <c r="MTT1" s="122"/>
      <c r="MTU1" s="122"/>
      <c r="MTV1" s="122"/>
      <c r="MTW1" s="122"/>
      <c r="MTX1" s="122"/>
      <c r="MTY1" s="122"/>
      <c r="MTZ1" s="122"/>
      <c r="MUA1" s="122"/>
      <c r="MUB1" s="122"/>
      <c r="MUC1" s="122"/>
      <c r="MUD1" s="122"/>
      <c r="MUE1" s="122"/>
      <c r="MUF1" s="122"/>
      <c r="MUG1" s="122"/>
      <c r="MUH1" s="122"/>
      <c r="MUI1" s="122"/>
      <c r="MUJ1" s="122"/>
      <c r="MUK1" s="122"/>
      <c r="MUL1" s="122"/>
      <c r="MUM1" s="122"/>
      <c r="MUN1" s="122"/>
      <c r="MUO1" s="122"/>
      <c r="MUP1" s="122"/>
      <c r="MUQ1" s="122"/>
      <c r="MUR1" s="122"/>
      <c r="MUS1" s="122"/>
      <c r="MUT1" s="122"/>
      <c r="MUU1" s="122"/>
      <c r="MUV1" s="122"/>
      <c r="MUW1" s="122"/>
      <c r="MUX1" s="122"/>
      <c r="MUY1" s="122"/>
      <c r="MUZ1" s="122"/>
      <c r="MVA1" s="122"/>
      <c r="MVB1" s="122"/>
      <c r="MVC1" s="122"/>
      <c r="MVD1" s="122"/>
      <c r="MVE1" s="122"/>
      <c r="MVF1" s="122"/>
      <c r="MVG1" s="122"/>
      <c r="MVH1" s="122"/>
      <c r="MVI1" s="122"/>
      <c r="MVJ1" s="122"/>
      <c r="MVK1" s="122"/>
      <c r="MVL1" s="122"/>
      <c r="MVM1" s="122"/>
      <c r="MVN1" s="122"/>
      <c r="MVO1" s="122"/>
      <c r="MVP1" s="122"/>
      <c r="MVQ1" s="122"/>
      <c r="MVR1" s="122"/>
      <c r="MVS1" s="122"/>
      <c r="MVT1" s="122"/>
      <c r="MVU1" s="122"/>
      <c r="MVV1" s="122"/>
      <c r="MVW1" s="122"/>
      <c r="MVX1" s="122"/>
      <c r="MVY1" s="122"/>
      <c r="MVZ1" s="122"/>
      <c r="MWA1" s="122"/>
      <c r="MWB1" s="122"/>
      <c r="MWC1" s="122"/>
      <c r="MWD1" s="122"/>
      <c r="MWE1" s="122"/>
      <c r="MWF1" s="122"/>
      <c r="MWG1" s="122"/>
      <c r="MWH1" s="122"/>
      <c r="MWI1" s="122"/>
      <c r="MWJ1" s="122"/>
      <c r="MWK1" s="122"/>
      <c r="MWL1" s="122"/>
      <c r="MWM1" s="122"/>
      <c r="MWN1" s="122"/>
      <c r="MWO1" s="122"/>
      <c r="MWP1" s="122"/>
      <c r="MWQ1" s="122"/>
      <c r="MWR1" s="122"/>
      <c r="MWS1" s="122"/>
      <c r="MWT1" s="122"/>
      <c r="MWU1" s="122"/>
      <c r="MWV1" s="122"/>
      <c r="MWW1" s="122"/>
      <c r="MWX1" s="122"/>
      <c r="MWY1" s="122"/>
      <c r="MWZ1" s="122"/>
      <c r="MXA1" s="122"/>
      <c r="MXB1" s="122"/>
      <c r="MXC1" s="122"/>
      <c r="MXD1" s="122"/>
      <c r="MXE1" s="122"/>
      <c r="MXF1" s="122"/>
      <c r="MXG1" s="122"/>
      <c r="MXH1" s="122"/>
      <c r="MXI1" s="122"/>
      <c r="MXJ1" s="122"/>
      <c r="MXK1" s="122"/>
      <c r="MXL1" s="122"/>
      <c r="MXM1" s="122"/>
      <c r="MXN1" s="122"/>
      <c r="MXO1" s="122"/>
      <c r="MXP1" s="122"/>
      <c r="MXQ1" s="122"/>
      <c r="MXR1" s="122"/>
      <c r="MXS1" s="122"/>
      <c r="MXT1" s="122"/>
      <c r="MXU1" s="122"/>
      <c r="MXV1" s="122"/>
      <c r="MXW1" s="122"/>
      <c r="MXX1" s="122"/>
      <c r="MXY1" s="122"/>
      <c r="MXZ1" s="122"/>
      <c r="MYA1" s="122"/>
      <c r="MYB1" s="122"/>
      <c r="MYC1" s="122"/>
      <c r="MYD1" s="122"/>
      <c r="MYE1" s="122"/>
      <c r="MYF1" s="122"/>
      <c r="MYG1" s="122"/>
      <c r="MYH1" s="122"/>
      <c r="MYI1" s="122"/>
      <c r="MYJ1" s="122"/>
      <c r="MYK1" s="122"/>
      <c r="MYL1" s="122"/>
      <c r="MYM1" s="122"/>
      <c r="MYN1" s="122"/>
      <c r="MYO1" s="122"/>
      <c r="MYP1" s="122"/>
      <c r="MYQ1" s="122"/>
      <c r="MYR1" s="122"/>
      <c r="MYS1" s="122"/>
      <c r="MYT1" s="122"/>
      <c r="MYU1" s="122"/>
      <c r="MYV1" s="122"/>
      <c r="MYW1" s="122"/>
      <c r="MYX1" s="122"/>
      <c r="MYY1" s="122"/>
      <c r="MYZ1" s="122"/>
      <c r="MZA1" s="122"/>
      <c r="MZB1" s="122"/>
      <c r="MZC1" s="122"/>
      <c r="MZD1" s="122"/>
      <c r="MZE1" s="122"/>
      <c r="MZF1" s="122"/>
      <c r="MZG1" s="122"/>
      <c r="MZH1" s="122"/>
      <c r="MZI1" s="122"/>
      <c r="MZJ1" s="122"/>
      <c r="MZK1" s="122"/>
      <c r="MZL1" s="122"/>
      <c r="MZM1" s="122"/>
      <c r="MZN1" s="122"/>
      <c r="MZO1" s="122"/>
      <c r="MZP1" s="122"/>
      <c r="MZQ1" s="122"/>
      <c r="MZR1" s="122"/>
      <c r="MZS1" s="122"/>
      <c r="MZT1" s="122"/>
      <c r="MZU1" s="122"/>
      <c r="MZV1" s="122"/>
      <c r="MZW1" s="122"/>
      <c r="MZX1" s="122"/>
      <c r="MZY1" s="122"/>
      <c r="MZZ1" s="122"/>
      <c r="NAA1" s="122"/>
      <c r="NAB1" s="122"/>
      <c r="NAC1" s="122"/>
      <c r="NAD1" s="122"/>
      <c r="NAE1" s="122"/>
      <c r="NAF1" s="122"/>
      <c r="NAG1" s="122"/>
      <c r="NAH1" s="122"/>
      <c r="NAI1" s="122"/>
      <c r="NAJ1" s="122"/>
      <c r="NAK1" s="122"/>
      <c r="NAL1" s="122"/>
      <c r="NAM1" s="122"/>
      <c r="NAN1" s="122"/>
      <c r="NAO1" s="122"/>
      <c r="NAP1" s="122"/>
      <c r="NAQ1" s="122"/>
      <c r="NAR1" s="122"/>
      <c r="NAS1" s="122"/>
      <c r="NAT1" s="122"/>
      <c r="NAU1" s="122"/>
      <c r="NAV1" s="122"/>
      <c r="NAW1" s="122"/>
      <c r="NAX1" s="122"/>
      <c r="NAY1" s="122"/>
      <c r="NAZ1" s="122"/>
      <c r="NBA1" s="122"/>
      <c r="NBB1" s="122"/>
      <c r="NBC1" s="122"/>
      <c r="NBD1" s="122"/>
      <c r="NBE1" s="122"/>
      <c r="NBF1" s="122"/>
      <c r="NBG1" s="122"/>
      <c r="NBH1" s="122"/>
      <c r="NBI1" s="122"/>
      <c r="NBJ1" s="122"/>
      <c r="NBK1" s="122"/>
      <c r="NBL1" s="122"/>
      <c r="NBM1" s="122"/>
      <c r="NBN1" s="122"/>
      <c r="NBO1" s="122"/>
      <c r="NBP1" s="122"/>
      <c r="NBQ1" s="122"/>
      <c r="NBR1" s="122"/>
      <c r="NBS1" s="122"/>
      <c r="NBT1" s="122"/>
      <c r="NBU1" s="122"/>
      <c r="NBV1" s="122"/>
      <c r="NBW1" s="122"/>
      <c r="NBX1" s="122"/>
      <c r="NBY1" s="122"/>
      <c r="NBZ1" s="122"/>
      <c r="NCA1" s="122"/>
      <c r="NCB1" s="122"/>
      <c r="NCC1" s="122"/>
      <c r="NCD1" s="122"/>
      <c r="NCE1" s="122"/>
      <c r="NCF1" s="122"/>
      <c r="NCG1" s="122"/>
      <c r="NCH1" s="122"/>
      <c r="NCI1" s="122"/>
      <c r="NCJ1" s="122"/>
      <c r="NCK1" s="122"/>
      <c r="NCL1" s="122"/>
      <c r="NCM1" s="122"/>
      <c r="NCN1" s="122"/>
      <c r="NCO1" s="122"/>
      <c r="NCP1" s="122"/>
      <c r="NCQ1" s="122"/>
      <c r="NCR1" s="122"/>
      <c r="NCS1" s="122"/>
      <c r="NCT1" s="122"/>
      <c r="NCU1" s="122"/>
      <c r="NCV1" s="122"/>
      <c r="NCW1" s="122"/>
      <c r="NCX1" s="122"/>
      <c r="NCY1" s="122"/>
      <c r="NCZ1" s="122"/>
      <c r="NDA1" s="122"/>
      <c r="NDB1" s="122"/>
      <c r="NDC1" s="122"/>
      <c r="NDD1" s="122"/>
      <c r="NDE1" s="122"/>
      <c r="NDF1" s="122"/>
      <c r="NDG1" s="122"/>
      <c r="NDH1" s="122"/>
      <c r="NDI1" s="122"/>
      <c r="NDJ1" s="122"/>
      <c r="NDK1" s="122"/>
      <c r="NDL1" s="122"/>
      <c r="NDM1" s="122"/>
      <c r="NDN1" s="122"/>
      <c r="NDO1" s="122"/>
      <c r="NDP1" s="122"/>
      <c r="NDQ1" s="122"/>
      <c r="NDR1" s="122"/>
      <c r="NDS1" s="122"/>
      <c r="NDT1" s="122"/>
      <c r="NDU1" s="122"/>
      <c r="NDV1" s="122"/>
      <c r="NDW1" s="122"/>
      <c r="NDX1" s="122"/>
      <c r="NDY1" s="122"/>
      <c r="NDZ1" s="122"/>
      <c r="NEA1" s="122"/>
      <c r="NEB1" s="122"/>
      <c r="NEC1" s="122"/>
      <c r="NED1" s="122"/>
      <c r="NEE1" s="122"/>
      <c r="NEF1" s="122"/>
      <c r="NEG1" s="122"/>
      <c r="NEH1" s="122"/>
      <c r="NEI1" s="122"/>
      <c r="NEJ1" s="122"/>
      <c r="NEK1" s="122"/>
      <c r="NEL1" s="122"/>
      <c r="NEM1" s="122"/>
      <c r="NEN1" s="122"/>
      <c r="NEO1" s="122"/>
      <c r="NEP1" s="122"/>
      <c r="NEQ1" s="122"/>
      <c r="NER1" s="122"/>
      <c r="NES1" s="122"/>
      <c r="NET1" s="122"/>
      <c r="NEU1" s="122"/>
      <c r="NEV1" s="122"/>
      <c r="NEW1" s="122"/>
      <c r="NEX1" s="122"/>
      <c r="NEY1" s="122"/>
      <c r="NEZ1" s="122"/>
      <c r="NFA1" s="122"/>
      <c r="NFB1" s="122"/>
      <c r="NFC1" s="122"/>
      <c r="NFD1" s="122"/>
      <c r="NFE1" s="122"/>
      <c r="NFF1" s="122"/>
      <c r="NFG1" s="122"/>
      <c r="NFH1" s="122"/>
      <c r="NFI1" s="122"/>
      <c r="NFJ1" s="122"/>
      <c r="NFK1" s="122"/>
      <c r="NFL1" s="122"/>
      <c r="NFM1" s="122"/>
      <c r="NFN1" s="122"/>
      <c r="NFO1" s="122"/>
      <c r="NFP1" s="122"/>
      <c r="NFQ1" s="122"/>
      <c r="NFR1" s="122"/>
      <c r="NFS1" s="122"/>
      <c r="NFT1" s="122"/>
      <c r="NFU1" s="122"/>
      <c r="NFV1" s="122"/>
      <c r="NFW1" s="122"/>
      <c r="NFX1" s="122"/>
      <c r="NFY1" s="122"/>
      <c r="NFZ1" s="122"/>
      <c r="NGA1" s="122"/>
      <c r="NGB1" s="122"/>
      <c r="NGC1" s="122"/>
      <c r="NGD1" s="122"/>
      <c r="NGE1" s="122"/>
      <c r="NGF1" s="122"/>
      <c r="NGG1" s="122"/>
      <c r="NGH1" s="122"/>
      <c r="NGI1" s="122"/>
      <c r="NGJ1" s="122"/>
      <c r="NGK1" s="122"/>
      <c r="NGL1" s="122"/>
      <c r="NGM1" s="122"/>
      <c r="NGN1" s="122"/>
      <c r="NGO1" s="122"/>
      <c r="NGP1" s="122"/>
      <c r="NGQ1" s="122"/>
      <c r="NGR1" s="122"/>
      <c r="NGS1" s="122"/>
      <c r="NGT1" s="122"/>
      <c r="NGU1" s="122"/>
      <c r="NGV1" s="122"/>
      <c r="NGW1" s="122"/>
      <c r="NGX1" s="122"/>
      <c r="NGY1" s="122"/>
      <c r="NGZ1" s="122"/>
      <c r="NHA1" s="122"/>
      <c r="NHB1" s="122"/>
      <c r="NHC1" s="122"/>
      <c r="NHD1" s="122"/>
      <c r="NHE1" s="122"/>
      <c r="NHF1" s="122"/>
      <c r="NHG1" s="122"/>
      <c r="NHH1" s="122"/>
      <c r="NHI1" s="122"/>
      <c r="NHJ1" s="122"/>
      <c r="NHK1" s="122"/>
      <c r="NHL1" s="122"/>
      <c r="NHM1" s="122"/>
      <c r="NHN1" s="122"/>
      <c r="NHO1" s="122"/>
      <c r="NHP1" s="122"/>
      <c r="NHQ1" s="122"/>
      <c r="NHR1" s="122"/>
      <c r="NHS1" s="122"/>
      <c r="NHT1" s="122"/>
      <c r="NHU1" s="122"/>
      <c r="NHV1" s="122"/>
      <c r="NHW1" s="122"/>
      <c r="NHX1" s="122"/>
      <c r="NHY1" s="122"/>
      <c r="NHZ1" s="122"/>
      <c r="NIA1" s="122"/>
      <c r="NIB1" s="122"/>
      <c r="NIC1" s="122"/>
      <c r="NID1" s="122"/>
      <c r="NIE1" s="122"/>
      <c r="NIF1" s="122"/>
      <c r="NIG1" s="122"/>
      <c r="NIH1" s="122"/>
      <c r="NII1" s="122"/>
      <c r="NIJ1" s="122"/>
      <c r="NIK1" s="122"/>
      <c r="NIL1" s="122"/>
      <c r="NIM1" s="122"/>
      <c r="NIN1" s="122"/>
      <c r="NIO1" s="122"/>
      <c r="NIP1" s="122"/>
      <c r="NIQ1" s="122"/>
      <c r="NIR1" s="122"/>
      <c r="NIS1" s="122"/>
      <c r="NIT1" s="122"/>
      <c r="NIU1" s="122"/>
      <c r="NIV1" s="122"/>
      <c r="NIW1" s="122"/>
      <c r="NIX1" s="122"/>
      <c r="NIY1" s="122"/>
      <c r="NIZ1" s="122"/>
      <c r="NJA1" s="122"/>
      <c r="NJB1" s="122"/>
      <c r="NJC1" s="122"/>
      <c r="NJD1" s="122"/>
      <c r="NJE1" s="122"/>
      <c r="NJF1" s="122"/>
      <c r="NJG1" s="122"/>
      <c r="NJH1" s="122"/>
      <c r="NJI1" s="122"/>
      <c r="NJJ1" s="122"/>
      <c r="NJK1" s="122"/>
      <c r="NJL1" s="122"/>
      <c r="NJM1" s="122"/>
      <c r="NJN1" s="122"/>
      <c r="NJO1" s="122"/>
      <c r="NJP1" s="122"/>
      <c r="NJQ1" s="122"/>
      <c r="NJR1" s="122"/>
      <c r="NJS1" s="122"/>
      <c r="NJT1" s="122"/>
      <c r="NJU1" s="122"/>
      <c r="NJV1" s="122"/>
      <c r="NJW1" s="122"/>
      <c r="NJX1" s="122"/>
      <c r="NJY1" s="122"/>
      <c r="NJZ1" s="122"/>
      <c r="NKA1" s="122"/>
      <c r="NKB1" s="122"/>
      <c r="NKC1" s="122"/>
      <c r="NKD1" s="122"/>
      <c r="NKE1" s="122"/>
      <c r="NKF1" s="122"/>
      <c r="NKG1" s="122"/>
      <c r="NKH1" s="122"/>
      <c r="NKI1" s="122"/>
      <c r="NKJ1" s="122"/>
      <c r="NKK1" s="122"/>
      <c r="NKL1" s="122"/>
      <c r="NKM1" s="122"/>
      <c r="NKN1" s="122"/>
      <c r="NKO1" s="122"/>
      <c r="NKP1" s="122"/>
      <c r="NKQ1" s="122"/>
      <c r="NKR1" s="122"/>
      <c r="NKS1" s="122"/>
      <c r="NKT1" s="122"/>
      <c r="NKU1" s="122"/>
      <c r="NKV1" s="122"/>
      <c r="NKW1" s="122"/>
      <c r="NKX1" s="122"/>
      <c r="NKY1" s="122"/>
      <c r="NKZ1" s="122"/>
      <c r="NLA1" s="122"/>
      <c r="NLB1" s="122"/>
      <c r="NLC1" s="122"/>
      <c r="NLD1" s="122"/>
      <c r="NLE1" s="122"/>
      <c r="NLF1" s="122"/>
      <c r="NLG1" s="122"/>
      <c r="NLH1" s="122"/>
      <c r="NLI1" s="122"/>
      <c r="NLJ1" s="122"/>
      <c r="NLK1" s="122"/>
      <c r="NLL1" s="122"/>
      <c r="NLM1" s="122"/>
      <c r="NLN1" s="122"/>
      <c r="NLO1" s="122"/>
      <c r="NLP1" s="122"/>
      <c r="NLQ1" s="122"/>
      <c r="NLR1" s="122"/>
      <c r="NLS1" s="122"/>
      <c r="NLT1" s="122"/>
      <c r="NLU1" s="122"/>
      <c r="NLV1" s="122"/>
      <c r="NLW1" s="122"/>
      <c r="NLX1" s="122"/>
      <c r="NLY1" s="122"/>
      <c r="NLZ1" s="122"/>
      <c r="NMA1" s="122"/>
      <c r="NMB1" s="122"/>
      <c r="NMC1" s="122"/>
      <c r="NMD1" s="122"/>
      <c r="NME1" s="122"/>
      <c r="NMF1" s="122"/>
      <c r="NMG1" s="122"/>
      <c r="NMH1" s="122"/>
      <c r="NMI1" s="122"/>
      <c r="NMJ1" s="122"/>
      <c r="NMK1" s="122"/>
      <c r="NML1" s="122"/>
      <c r="NMM1" s="122"/>
      <c r="NMN1" s="122"/>
      <c r="NMO1" s="122"/>
      <c r="NMP1" s="122"/>
      <c r="NMQ1" s="122"/>
      <c r="NMR1" s="122"/>
      <c r="NMS1" s="122"/>
      <c r="NMT1" s="122"/>
      <c r="NMU1" s="122"/>
      <c r="NMV1" s="122"/>
      <c r="NMW1" s="122"/>
      <c r="NMX1" s="122"/>
      <c r="NMY1" s="122"/>
      <c r="NMZ1" s="122"/>
      <c r="NNA1" s="122"/>
      <c r="NNB1" s="122"/>
      <c r="NNC1" s="122"/>
      <c r="NND1" s="122"/>
      <c r="NNE1" s="122"/>
      <c r="NNF1" s="122"/>
      <c r="NNG1" s="122"/>
      <c r="NNH1" s="122"/>
      <c r="NNI1" s="122"/>
      <c r="NNJ1" s="122"/>
      <c r="NNK1" s="122"/>
      <c r="NNL1" s="122"/>
      <c r="NNM1" s="122"/>
      <c r="NNN1" s="122"/>
      <c r="NNO1" s="122"/>
      <c r="NNP1" s="122"/>
      <c r="NNQ1" s="122"/>
      <c r="NNR1" s="122"/>
      <c r="NNS1" s="122"/>
      <c r="NNT1" s="122"/>
      <c r="NNU1" s="122"/>
      <c r="NNV1" s="122"/>
      <c r="NNW1" s="122"/>
      <c r="NNX1" s="122"/>
      <c r="NNY1" s="122"/>
      <c r="NNZ1" s="122"/>
      <c r="NOA1" s="122"/>
      <c r="NOB1" s="122"/>
      <c r="NOC1" s="122"/>
      <c r="NOD1" s="122"/>
      <c r="NOE1" s="122"/>
      <c r="NOF1" s="122"/>
      <c r="NOG1" s="122"/>
      <c r="NOH1" s="122"/>
      <c r="NOI1" s="122"/>
      <c r="NOJ1" s="122"/>
      <c r="NOK1" s="122"/>
      <c r="NOL1" s="122"/>
      <c r="NOM1" s="122"/>
      <c r="NON1" s="122"/>
      <c r="NOO1" s="122"/>
      <c r="NOP1" s="122"/>
      <c r="NOQ1" s="122"/>
      <c r="NOR1" s="122"/>
      <c r="NOS1" s="122"/>
      <c r="NOT1" s="122"/>
      <c r="NOU1" s="122"/>
      <c r="NOV1" s="122"/>
      <c r="NOW1" s="122"/>
      <c r="NOX1" s="122"/>
      <c r="NOY1" s="122"/>
      <c r="NOZ1" s="122"/>
      <c r="NPA1" s="122"/>
      <c r="NPB1" s="122"/>
      <c r="NPC1" s="122"/>
      <c r="NPD1" s="122"/>
      <c r="NPE1" s="122"/>
      <c r="NPF1" s="122"/>
      <c r="NPG1" s="122"/>
      <c r="NPH1" s="122"/>
      <c r="NPI1" s="122"/>
      <c r="NPJ1" s="122"/>
      <c r="NPK1" s="122"/>
      <c r="NPL1" s="122"/>
      <c r="NPM1" s="122"/>
      <c r="NPN1" s="122"/>
      <c r="NPO1" s="122"/>
      <c r="NPP1" s="122"/>
      <c r="NPQ1" s="122"/>
      <c r="NPR1" s="122"/>
      <c r="NPS1" s="122"/>
      <c r="NPT1" s="122"/>
      <c r="NPU1" s="122"/>
      <c r="NPV1" s="122"/>
      <c r="NPW1" s="122"/>
      <c r="NPX1" s="122"/>
      <c r="NPY1" s="122"/>
      <c r="NPZ1" s="122"/>
      <c r="NQA1" s="122"/>
      <c r="NQB1" s="122"/>
      <c r="NQC1" s="122"/>
      <c r="NQD1" s="122"/>
      <c r="NQE1" s="122"/>
      <c r="NQF1" s="122"/>
      <c r="NQG1" s="122"/>
      <c r="NQH1" s="122"/>
      <c r="NQI1" s="122"/>
      <c r="NQJ1" s="122"/>
      <c r="NQK1" s="122"/>
      <c r="NQL1" s="122"/>
      <c r="NQM1" s="122"/>
      <c r="NQN1" s="122"/>
      <c r="NQO1" s="122"/>
      <c r="NQP1" s="122"/>
      <c r="NQQ1" s="122"/>
      <c r="NQR1" s="122"/>
      <c r="NQS1" s="122"/>
      <c r="NQT1" s="122"/>
      <c r="NQU1" s="122"/>
      <c r="NQV1" s="122"/>
      <c r="NQW1" s="122"/>
      <c r="NQX1" s="122"/>
      <c r="NQY1" s="122"/>
      <c r="NQZ1" s="122"/>
      <c r="NRA1" s="122"/>
      <c r="NRB1" s="122"/>
      <c r="NRC1" s="122"/>
      <c r="NRD1" s="122"/>
      <c r="NRE1" s="122"/>
      <c r="NRF1" s="122"/>
      <c r="NRG1" s="122"/>
      <c r="NRH1" s="122"/>
      <c r="NRI1" s="122"/>
      <c r="NRJ1" s="122"/>
      <c r="NRK1" s="122"/>
      <c r="NRL1" s="122"/>
      <c r="NRM1" s="122"/>
      <c r="NRN1" s="122"/>
      <c r="NRO1" s="122"/>
      <c r="NRP1" s="122"/>
      <c r="NRQ1" s="122"/>
      <c r="NRR1" s="122"/>
      <c r="NRS1" s="122"/>
      <c r="NRT1" s="122"/>
      <c r="NRU1" s="122"/>
      <c r="NRV1" s="122"/>
      <c r="NRW1" s="122"/>
      <c r="NRX1" s="122"/>
      <c r="NRY1" s="122"/>
      <c r="NRZ1" s="122"/>
      <c r="NSA1" s="122"/>
      <c r="NSB1" s="122"/>
      <c r="NSC1" s="122"/>
      <c r="NSD1" s="122"/>
      <c r="NSE1" s="122"/>
      <c r="NSF1" s="122"/>
      <c r="NSG1" s="122"/>
      <c r="NSH1" s="122"/>
      <c r="NSI1" s="122"/>
      <c r="NSJ1" s="122"/>
      <c r="NSK1" s="122"/>
      <c r="NSL1" s="122"/>
      <c r="NSM1" s="122"/>
      <c r="NSN1" s="122"/>
      <c r="NSO1" s="122"/>
      <c r="NSP1" s="122"/>
      <c r="NSQ1" s="122"/>
      <c r="NSR1" s="122"/>
      <c r="NSS1" s="122"/>
      <c r="NST1" s="122"/>
      <c r="NSU1" s="122"/>
      <c r="NSV1" s="122"/>
      <c r="NSW1" s="122"/>
      <c r="NSX1" s="122"/>
      <c r="NSY1" s="122"/>
      <c r="NSZ1" s="122"/>
      <c r="NTA1" s="122"/>
      <c r="NTB1" s="122"/>
      <c r="NTC1" s="122"/>
      <c r="NTD1" s="122"/>
      <c r="NTE1" s="122"/>
      <c r="NTF1" s="122"/>
      <c r="NTG1" s="122"/>
      <c r="NTH1" s="122"/>
      <c r="NTI1" s="122"/>
      <c r="NTJ1" s="122"/>
      <c r="NTK1" s="122"/>
      <c r="NTL1" s="122"/>
      <c r="NTM1" s="122"/>
      <c r="NTN1" s="122"/>
      <c r="NTO1" s="122"/>
      <c r="NTP1" s="122"/>
      <c r="NTQ1" s="122"/>
      <c r="NTR1" s="122"/>
      <c r="NTS1" s="122"/>
      <c r="NTT1" s="122"/>
      <c r="NTU1" s="122"/>
      <c r="NTV1" s="122"/>
      <c r="NTW1" s="122"/>
      <c r="NTX1" s="122"/>
      <c r="NTY1" s="122"/>
      <c r="NTZ1" s="122"/>
      <c r="NUA1" s="122"/>
      <c r="NUB1" s="122"/>
      <c r="NUC1" s="122"/>
      <c r="NUD1" s="122"/>
      <c r="NUE1" s="122"/>
      <c r="NUF1" s="122"/>
      <c r="NUG1" s="122"/>
      <c r="NUH1" s="122"/>
      <c r="NUI1" s="122"/>
      <c r="NUJ1" s="122"/>
      <c r="NUK1" s="122"/>
      <c r="NUL1" s="122"/>
      <c r="NUM1" s="122"/>
      <c r="NUN1" s="122"/>
      <c r="NUO1" s="122"/>
      <c r="NUP1" s="122"/>
      <c r="NUQ1" s="122"/>
      <c r="NUR1" s="122"/>
      <c r="NUS1" s="122"/>
      <c r="NUT1" s="122"/>
      <c r="NUU1" s="122"/>
      <c r="NUV1" s="122"/>
      <c r="NUW1" s="122"/>
      <c r="NUX1" s="122"/>
      <c r="NUY1" s="122"/>
      <c r="NUZ1" s="122"/>
      <c r="NVA1" s="122"/>
      <c r="NVB1" s="122"/>
      <c r="NVC1" s="122"/>
      <c r="NVD1" s="122"/>
      <c r="NVE1" s="122"/>
      <c r="NVF1" s="122"/>
      <c r="NVG1" s="122"/>
      <c r="NVH1" s="122"/>
      <c r="NVI1" s="122"/>
      <c r="NVJ1" s="122"/>
      <c r="NVK1" s="122"/>
      <c r="NVL1" s="122"/>
      <c r="NVM1" s="122"/>
      <c r="NVN1" s="122"/>
      <c r="NVO1" s="122"/>
      <c r="NVP1" s="122"/>
      <c r="NVQ1" s="122"/>
      <c r="NVR1" s="122"/>
      <c r="NVS1" s="122"/>
      <c r="NVT1" s="122"/>
      <c r="NVU1" s="122"/>
      <c r="NVV1" s="122"/>
      <c r="NVW1" s="122"/>
      <c r="NVX1" s="122"/>
      <c r="NVY1" s="122"/>
      <c r="NVZ1" s="122"/>
      <c r="NWA1" s="122"/>
      <c r="NWB1" s="122"/>
      <c r="NWC1" s="122"/>
      <c r="NWD1" s="122"/>
      <c r="NWE1" s="122"/>
      <c r="NWF1" s="122"/>
      <c r="NWG1" s="122"/>
      <c r="NWH1" s="122"/>
      <c r="NWI1" s="122"/>
      <c r="NWJ1" s="122"/>
      <c r="NWK1" s="122"/>
      <c r="NWL1" s="122"/>
      <c r="NWM1" s="122"/>
      <c r="NWN1" s="122"/>
      <c r="NWO1" s="122"/>
      <c r="NWP1" s="122"/>
      <c r="NWQ1" s="122"/>
      <c r="NWR1" s="122"/>
      <c r="NWS1" s="122"/>
      <c r="NWT1" s="122"/>
      <c r="NWU1" s="122"/>
      <c r="NWV1" s="122"/>
      <c r="NWW1" s="122"/>
      <c r="NWX1" s="122"/>
      <c r="NWY1" s="122"/>
      <c r="NWZ1" s="122"/>
      <c r="NXA1" s="122"/>
      <c r="NXB1" s="122"/>
      <c r="NXC1" s="122"/>
      <c r="NXD1" s="122"/>
      <c r="NXE1" s="122"/>
      <c r="NXF1" s="122"/>
      <c r="NXG1" s="122"/>
      <c r="NXH1" s="122"/>
      <c r="NXI1" s="122"/>
      <c r="NXJ1" s="122"/>
      <c r="NXK1" s="122"/>
      <c r="NXL1" s="122"/>
      <c r="NXM1" s="122"/>
      <c r="NXN1" s="122"/>
      <c r="NXO1" s="122"/>
      <c r="NXP1" s="122"/>
      <c r="NXQ1" s="122"/>
      <c r="NXR1" s="122"/>
      <c r="NXS1" s="122"/>
      <c r="NXT1" s="122"/>
      <c r="NXU1" s="122"/>
      <c r="NXV1" s="122"/>
      <c r="NXW1" s="122"/>
      <c r="NXX1" s="122"/>
      <c r="NXY1" s="122"/>
      <c r="NXZ1" s="122"/>
      <c r="NYA1" s="122"/>
      <c r="NYB1" s="122"/>
      <c r="NYC1" s="122"/>
      <c r="NYD1" s="122"/>
      <c r="NYE1" s="122"/>
      <c r="NYF1" s="122"/>
      <c r="NYG1" s="122"/>
      <c r="NYH1" s="122"/>
      <c r="NYI1" s="122"/>
      <c r="NYJ1" s="122"/>
      <c r="NYK1" s="122"/>
      <c r="NYL1" s="122"/>
      <c r="NYM1" s="122"/>
      <c r="NYN1" s="122"/>
      <c r="NYO1" s="122"/>
      <c r="NYP1" s="122"/>
      <c r="NYQ1" s="122"/>
      <c r="NYR1" s="122"/>
      <c r="NYS1" s="122"/>
      <c r="NYT1" s="122"/>
      <c r="NYU1" s="122"/>
      <c r="NYV1" s="122"/>
      <c r="NYW1" s="122"/>
      <c r="NYX1" s="122"/>
      <c r="NYY1" s="122"/>
      <c r="NYZ1" s="122"/>
      <c r="NZA1" s="122"/>
      <c r="NZB1" s="122"/>
      <c r="NZC1" s="122"/>
      <c r="NZD1" s="122"/>
      <c r="NZE1" s="122"/>
      <c r="NZF1" s="122"/>
      <c r="NZG1" s="122"/>
      <c r="NZH1" s="122"/>
      <c r="NZI1" s="122"/>
      <c r="NZJ1" s="122"/>
      <c r="NZK1" s="122"/>
      <c r="NZL1" s="122"/>
      <c r="NZM1" s="122"/>
      <c r="NZN1" s="122"/>
      <c r="NZO1" s="122"/>
      <c r="NZP1" s="122"/>
      <c r="NZQ1" s="122"/>
      <c r="NZR1" s="122"/>
      <c r="NZS1" s="122"/>
      <c r="NZT1" s="122"/>
      <c r="NZU1" s="122"/>
      <c r="NZV1" s="122"/>
      <c r="NZW1" s="122"/>
      <c r="NZX1" s="122"/>
      <c r="NZY1" s="122"/>
      <c r="NZZ1" s="122"/>
      <c r="OAA1" s="122"/>
      <c r="OAB1" s="122"/>
      <c r="OAC1" s="122"/>
      <c r="OAD1" s="122"/>
      <c r="OAE1" s="122"/>
      <c r="OAF1" s="122"/>
      <c r="OAG1" s="122"/>
      <c r="OAH1" s="122"/>
      <c r="OAI1" s="122"/>
      <c r="OAJ1" s="122"/>
      <c r="OAK1" s="122"/>
      <c r="OAL1" s="122"/>
      <c r="OAM1" s="122"/>
      <c r="OAN1" s="122"/>
      <c r="OAO1" s="122"/>
      <c r="OAP1" s="122"/>
      <c r="OAQ1" s="122"/>
      <c r="OAR1" s="122"/>
      <c r="OAS1" s="122"/>
      <c r="OAT1" s="122"/>
      <c r="OAU1" s="122"/>
      <c r="OAV1" s="122"/>
      <c r="OAW1" s="122"/>
      <c r="OAX1" s="122"/>
      <c r="OAY1" s="122"/>
      <c r="OAZ1" s="122"/>
      <c r="OBA1" s="122"/>
      <c r="OBB1" s="122"/>
      <c r="OBC1" s="122"/>
      <c r="OBD1" s="122"/>
      <c r="OBE1" s="122"/>
      <c r="OBF1" s="122"/>
      <c r="OBG1" s="122"/>
      <c r="OBH1" s="122"/>
      <c r="OBI1" s="122"/>
      <c r="OBJ1" s="122"/>
      <c r="OBK1" s="122"/>
      <c r="OBL1" s="122"/>
      <c r="OBM1" s="122"/>
      <c r="OBN1" s="122"/>
      <c r="OBO1" s="122"/>
      <c r="OBP1" s="122"/>
      <c r="OBQ1" s="122"/>
      <c r="OBR1" s="122"/>
      <c r="OBS1" s="122"/>
      <c r="OBT1" s="122"/>
      <c r="OBU1" s="122"/>
      <c r="OBV1" s="122"/>
      <c r="OBW1" s="122"/>
      <c r="OBX1" s="122"/>
      <c r="OBY1" s="122"/>
      <c r="OBZ1" s="122"/>
      <c r="OCA1" s="122"/>
      <c r="OCB1" s="122"/>
      <c r="OCC1" s="122"/>
      <c r="OCD1" s="122"/>
      <c r="OCE1" s="122"/>
      <c r="OCF1" s="122"/>
      <c r="OCG1" s="122"/>
      <c r="OCH1" s="122"/>
      <c r="OCI1" s="122"/>
      <c r="OCJ1" s="122"/>
      <c r="OCK1" s="122"/>
      <c r="OCL1" s="122"/>
      <c r="OCM1" s="122"/>
      <c r="OCN1" s="122"/>
      <c r="OCO1" s="122"/>
      <c r="OCP1" s="122"/>
      <c r="OCQ1" s="122"/>
      <c r="OCR1" s="122"/>
      <c r="OCS1" s="122"/>
      <c r="OCT1" s="122"/>
      <c r="OCU1" s="122"/>
      <c r="OCV1" s="122"/>
      <c r="OCW1" s="122"/>
      <c r="OCX1" s="122"/>
      <c r="OCY1" s="122"/>
      <c r="OCZ1" s="122"/>
      <c r="ODA1" s="122"/>
      <c r="ODB1" s="122"/>
      <c r="ODC1" s="122"/>
      <c r="ODD1" s="122"/>
      <c r="ODE1" s="122"/>
      <c r="ODF1" s="122"/>
      <c r="ODG1" s="122"/>
      <c r="ODH1" s="122"/>
      <c r="ODI1" s="122"/>
      <c r="ODJ1" s="122"/>
      <c r="ODK1" s="122"/>
      <c r="ODL1" s="122"/>
      <c r="ODM1" s="122"/>
      <c r="ODN1" s="122"/>
      <c r="ODO1" s="122"/>
      <c r="ODP1" s="122"/>
      <c r="ODQ1" s="122"/>
      <c r="ODR1" s="122"/>
      <c r="ODS1" s="122"/>
      <c r="ODT1" s="122"/>
      <c r="ODU1" s="122"/>
      <c r="ODV1" s="122"/>
      <c r="ODW1" s="122"/>
      <c r="ODX1" s="122"/>
      <c r="ODY1" s="122"/>
      <c r="ODZ1" s="122"/>
      <c r="OEA1" s="122"/>
      <c r="OEB1" s="122"/>
      <c r="OEC1" s="122"/>
      <c r="OED1" s="122"/>
      <c r="OEE1" s="122"/>
      <c r="OEF1" s="122"/>
      <c r="OEG1" s="122"/>
      <c r="OEH1" s="122"/>
      <c r="OEI1" s="122"/>
      <c r="OEJ1" s="122"/>
      <c r="OEK1" s="122"/>
      <c r="OEL1" s="122"/>
      <c r="OEM1" s="122"/>
      <c r="OEN1" s="122"/>
      <c r="OEO1" s="122"/>
      <c r="OEP1" s="122"/>
      <c r="OEQ1" s="122"/>
      <c r="OER1" s="122"/>
      <c r="OES1" s="122"/>
      <c r="OET1" s="122"/>
      <c r="OEU1" s="122"/>
      <c r="OEV1" s="122"/>
      <c r="OEW1" s="122"/>
      <c r="OEX1" s="122"/>
      <c r="OEY1" s="122"/>
      <c r="OEZ1" s="122"/>
      <c r="OFA1" s="122"/>
      <c r="OFB1" s="122"/>
      <c r="OFC1" s="122"/>
      <c r="OFD1" s="122"/>
      <c r="OFE1" s="122"/>
      <c r="OFF1" s="122"/>
      <c r="OFG1" s="122"/>
      <c r="OFH1" s="122"/>
      <c r="OFI1" s="122"/>
      <c r="OFJ1" s="122"/>
      <c r="OFK1" s="122"/>
      <c r="OFL1" s="122"/>
      <c r="OFM1" s="122"/>
      <c r="OFN1" s="122"/>
      <c r="OFO1" s="122"/>
      <c r="OFP1" s="122"/>
      <c r="OFQ1" s="122"/>
      <c r="OFR1" s="122"/>
      <c r="OFS1" s="122"/>
      <c r="OFT1" s="122"/>
      <c r="OFU1" s="122"/>
      <c r="OFV1" s="122"/>
      <c r="OFW1" s="122"/>
      <c r="OFX1" s="122"/>
      <c r="OFY1" s="122"/>
      <c r="OFZ1" s="122"/>
      <c r="OGA1" s="122"/>
      <c r="OGB1" s="122"/>
      <c r="OGC1" s="122"/>
      <c r="OGD1" s="122"/>
      <c r="OGE1" s="122"/>
      <c r="OGF1" s="122"/>
      <c r="OGG1" s="122"/>
      <c r="OGH1" s="122"/>
      <c r="OGI1" s="122"/>
      <c r="OGJ1" s="122"/>
      <c r="OGK1" s="122"/>
      <c r="OGL1" s="122"/>
      <c r="OGM1" s="122"/>
      <c r="OGN1" s="122"/>
      <c r="OGO1" s="122"/>
      <c r="OGP1" s="122"/>
      <c r="OGQ1" s="122"/>
      <c r="OGR1" s="122"/>
      <c r="OGS1" s="122"/>
      <c r="OGT1" s="122"/>
      <c r="OGU1" s="122"/>
      <c r="OGV1" s="122"/>
      <c r="OGW1" s="122"/>
      <c r="OGX1" s="122"/>
      <c r="OGY1" s="122"/>
      <c r="OGZ1" s="122"/>
      <c r="OHA1" s="122"/>
      <c r="OHB1" s="122"/>
      <c r="OHC1" s="122"/>
      <c r="OHD1" s="122"/>
      <c r="OHE1" s="122"/>
      <c r="OHF1" s="122"/>
      <c r="OHG1" s="122"/>
      <c r="OHH1" s="122"/>
      <c r="OHI1" s="122"/>
      <c r="OHJ1" s="122"/>
      <c r="OHK1" s="122"/>
      <c r="OHL1" s="122"/>
      <c r="OHM1" s="122"/>
      <c r="OHN1" s="122"/>
      <c r="OHO1" s="122"/>
      <c r="OHP1" s="122"/>
      <c r="OHQ1" s="122"/>
      <c r="OHR1" s="122"/>
      <c r="OHS1" s="122"/>
      <c r="OHT1" s="122"/>
      <c r="OHU1" s="122"/>
      <c r="OHV1" s="122"/>
      <c r="OHW1" s="122"/>
      <c r="OHX1" s="122"/>
      <c r="OHY1" s="122"/>
      <c r="OHZ1" s="122"/>
      <c r="OIA1" s="122"/>
      <c r="OIB1" s="122"/>
      <c r="OIC1" s="122"/>
      <c r="OID1" s="122"/>
      <c r="OIE1" s="122"/>
      <c r="OIF1" s="122"/>
      <c r="OIG1" s="122"/>
      <c r="OIH1" s="122"/>
      <c r="OII1" s="122"/>
      <c r="OIJ1" s="122"/>
      <c r="OIK1" s="122"/>
      <c r="OIL1" s="122"/>
      <c r="OIM1" s="122"/>
      <c r="OIN1" s="122"/>
      <c r="OIO1" s="122"/>
      <c r="OIP1" s="122"/>
      <c r="OIQ1" s="122"/>
      <c r="OIR1" s="122"/>
      <c r="OIS1" s="122"/>
      <c r="OIT1" s="122"/>
      <c r="OIU1" s="122"/>
      <c r="OIV1" s="122"/>
      <c r="OIW1" s="122"/>
      <c r="OIX1" s="122"/>
      <c r="OIY1" s="122"/>
      <c r="OIZ1" s="122"/>
      <c r="OJA1" s="122"/>
      <c r="OJB1" s="122"/>
      <c r="OJC1" s="122"/>
      <c r="OJD1" s="122"/>
      <c r="OJE1" s="122"/>
      <c r="OJF1" s="122"/>
      <c r="OJG1" s="122"/>
      <c r="OJH1" s="122"/>
      <c r="OJI1" s="122"/>
      <c r="OJJ1" s="122"/>
      <c r="OJK1" s="122"/>
      <c r="OJL1" s="122"/>
      <c r="OJM1" s="122"/>
      <c r="OJN1" s="122"/>
      <c r="OJO1" s="122"/>
      <c r="OJP1" s="122"/>
      <c r="OJQ1" s="122"/>
      <c r="OJR1" s="122"/>
      <c r="OJS1" s="122"/>
      <c r="OJT1" s="122"/>
      <c r="OJU1" s="122"/>
      <c r="OJV1" s="122"/>
      <c r="OJW1" s="122"/>
      <c r="OJX1" s="122"/>
      <c r="OJY1" s="122"/>
      <c r="OJZ1" s="122"/>
      <c r="OKA1" s="122"/>
      <c r="OKB1" s="122"/>
      <c r="OKC1" s="122"/>
      <c r="OKD1" s="122"/>
      <c r="OKE1" s="122"/>
      <c r="OKF1" s="122"/>
      <c r="OKG1" s="122"/>
      <c r="OKH1" s="122"/>
      <c r="OKI1" s="122"/>
      <c r="OKJ1" s="122"/>
      <c r="OKK1" s="122"/>
      <c r="OKL1" s="122"/>
      <c r="OKM1" s="122"/>
      <c r="OKN1" s="122"/>
      <c r="OKO1" s="122"/>
      <c r="OKP1" s="122"/>
      <c r="OKQ1" s="122"/>
      <c r="OKR1" s="122"/>
      <c r="OKS1" s="122"/>
      <c r="OKT1" s="122"/>
      <c r="OKU1" s="122"/>
      <c r="OKV1" s="122"/>
      <c r="OKW1" s="122"/>
      <c r="OKX1" s="122"/>
      <c r="OKY1" s="122"/>
      <c r="OKZ1" s="122"/>
      <c r="OLA1" s="122"/>
      <c r="OLB1" s="122"/>
      <c r="OLC1" s="122"/>
      <c r="OLD1" s="122"/>
      <c r="OLE1" s="122"/>
      <c r="OLF1" s="122"/>
      <c r="OLG1" s="122"/>
      <c r="OLH1" s="122"/>
      <c r="OLI1" s="122"/>
      <c r="OLJ1" s="122"/>
      <c r="OLK1" s="122"/>
      <c r="OLL1" s="122"/>
      <c r="OLM1" s="122"/>
      <c r="OLN1" s="122"/>
      <c r="OLO1" s="122"/>
      <c r="OLP1" s="122"/>
      <c r="OLQ1" s="122"/>
      <c r="OLR1" s="122"/>
      <c r="OLS1" s="122"/>
      <c r="OLT1" s="122"/>
      <c r="OLU1" s="122"/>
      <c r="OLV1" s="122"/>
      <c r="OLW1" s="122"/>
      <c r="OLX1" s="122"/>
      <c r="OLY1" s="122"/>
      <c r="OLZ1" s="122"/>
      <c r="OMA1" s="122"/>
      <c r="OMB1" s="122"/>
      <c r="OMC1" s="122"/>
      <c r="OMD1" s="122"/>
      <c r="OME1" s="122"/>
      <c r="OMF1" s="122"/>
      <c r="OMG1" s="122"/>
      <c r="OMH1" s="122"/>
      <c r="OMI1" s="122"/>
      <c r="OMJ1" s="122"/>
      <c r="OMK1" s="122"/>
      <c r="OML1" s="122"/>
      <c r="OMM1" s="122"/>
      <c r="OMN1" s="122"/>
      <c r="OMO1" s="122"/>
      <c r="OMP1" s="122"/>
      <c r="OMQ1" s="122"/>
      <c r="OMR1" s="122"/>
      <c r="OMS1" s="122"/>
      <c r="OMT1" s="122"/>
      <c r="OMU1" s="122"/>
      <c r="OMV1" s="122"/>
      <c r="OMW1" s="122"/>
      <c r="OMX1" s="122"/>
      <c r="OMY1" s="122"/>
      <c r="OMZ1" s="122"/>
      <c r="ONA1" s="122"/>
      <c r="ONB1" s="122"/>
      <c r="ONC1" s="122"/>
      <c r="OND1" s="122"/>
      <c r="ONE1" s="122"/>
      <c r="ONF1" s="122"/>
      <c r="ONG1" s="122"/>
      <c r="ONH1" s="122"/>
      <c r="ONI1" s="122"/>
      <c r="ONJ1" s="122"/>
      <c r="ONK1" s="122"/>
      <c r="ONL1" s="122"/>
      <c r="ONM1" s="122"/>
      <c r="ONN1" s="122"/>
      <c r="ONO1" s="122"/>
      <c r="ONP1" s="122"/>
      <c r="ONQ1" s="122"/>
      <c r="ONR1" s="122"/>
      <c r="ONS1" s="122"/>
      <c r="ONT1" s="122"/>
      <c r="ONU1" s="122"/>
      <c r="ONV1" s="122"/>
      <c r="ONW1" s="122"/>
      <c r="ONX1" s="122"/>
      <c r="ONY1" s="122"/>
      <c r="ONZ1" s="122"/>
      <c r="OOA1" s="122"/>
      <c r="OOB1" s="122"/>
      <c r="OOC1" s="122"/>
      <c r="OOD1" s="122"/>
      <c r="OOE1" s="122"/>
      <c r="OOF1" s="122"/>
      <c r="OOG1" s="122"/>
      <c r="OOH1" s="122"/>
      <c r="OOI1" s="122"/>
      <c r="OOJ1" s="122"/>
      <c r="OOK1" s="122"/>
      <c r="OOL1" s="122"/>
      <c r="OOM1" s="122"/>
      <c r="OON1" s="122"/>
      <c r="OOO1" s="122"/>
      <c r="OOP1" s="122"/>
      <c r="OOQ1" s="122"/>
      <c r="OOR1" s="122"/>
      <c r="OOS1" s="122"/>
      <c r="OOT1" s="122"/>
      <c r="OOU1" s="122"/>
      <c r="OOV1" s="122"/>
      <c r="OOW1" s="122"/>
      <c r="OOX1" s="122"/>
      <c r="OOY1" s="122"/>
      <c r="OOZ1" s="122"/>
      <c r="OPA1" s="122"/>
      <c r="OPB1" s="122"/>
      <c r="OPC1" s="122"/>
      <c r="OPD1" s="122"/>
      <c r="OPE1" s="122"/>
      <c r="OPF1" s="122"/>
      <c r="OPG1" s="122"/>
      <c r="OPH1" s="122"/>
      <c r="OPI1" s="122"/>
      <c r="OPJ1" s="122"/>
      <c r="OPK1" s="122"/>
      <c r="OPL1" s="122"/>
      <c r="OPM1" s="122"/>
      <c r="OPN1" s="122"/>
      <c r="OPO1" s="122"/>
      <c r="OPP1" s="122"/>
      <c r="OPQ1" s="122"/>
      <c r="OPR1" s="122"/>
      <c r="OPS1" s="122"/>
      <c r="OPT1" s="122"/>
      <c r="OPU1" s="122"/>
      <c r="OPV1" s="122"/>
      <c r="OPW1" s="122"/>
      <c r="OPX1" s="122"/>
      <c r="OPY1" s="122"/>
      <c r="OPZ1" s="122"/>
      <c r="OQA1" s="122"/>
      <c r="OQB1" s="122"/>
      <c r="OQC1" s="122"/>
      <c r="OQD1" s="122"/>
      <c r="OQE1" s="122"/>
      <c r="OQF1" s="122"/>
      <c r="OQG1" s="122"/>
      <c r="OQH1" s="122"/>
      <c r="OQI1" s="122"/>
      <c r="OQJ1" s="122"/>
      <c r="OQK1" s="122"/>
      <c r="OQL1" s="122"/>
      <c r="OQM1" s="122"/>
      <c r="OQN1" s="122"/>
      <c r="OQO1" s="122"/>
      <c r="OQP1" s="122"/>
      <c r="OQQ1" s="122"/>
      <c r="OQR1" s="122"/>
      <c r="OQS1" s="122"/>
      <c r="OQT1" s="122"/>
      <c r="OQU1" s="122"/>
      <c r="OQV1" s="122"/>
      <c r="OQW1" s="122"/>
      <c r="OQX1" s="122"/>
      <c r="OQY1" s="122"/>
      <c r="OQZ1" s="122"/>
      <c r="ORA1" s="122"/>
      <c r="ORB1" s="122"/>
      <c r="ORC1" s="122"/>
      <c r="ORD1" s="122"/>
      <c r="ORE1" s="122"/>
      <c r="ORF1" s="122"/>
      <c r="ORG1" s="122"/>
      <c r="ORH1" s="122"/>
      <c r="ORI1" s="122"/>
      <c r="ORJ1" s="122"/>
      <c r="ORK1" s="122"/>
      <c r="ORL1" s="122"/>
      <c r="ORM1" s="122"/>
      <c r="ORN1" s="122"/>
      <c r="ORO1" s="122"/>
      <c r="ORP1" s="122"/>
      <c r="ORQ1" s="122"/>
      <c r="ORR1" s="122"/>
      <c r="ORS1" s="122"/>
      <c r="ORT1" s="122"/>
      <c r="ORU1" s="122"/>
      <c r="ORV1" s="122"/>
      <c r="ORW1" s="122"/>
      <c r="ORX1" s="122"/>
      <c r="ORY1" s="122"/>
      <c r="ORZ1" s="122"/>
      <c r="OSA1" s="122"/>
      <c r="OSB1" s="122"/>
      <c r="OSC1" s="122"/>
      <c r="OSD1" s="122"/>
      <c r="OSE1" s="122"/>
      <c r="OSF1" s="122"/>
      <c r="OSG1" s="122"/>
      <c r="OSH1" s="122"/>
      <c r="OSI1" s="122"/>
      <c r="OSJ1" s="122"/>
      <c r="OSK1" s="122"/>
      <c r="OSL1" s="122"/>
      <c r="OSM1" s="122"/>
      <c r="OSN1" s="122"/>
      <c r="OSO1" s="122"/>
      <c r="OSP1" s="122"/>
      <c r="OSQ1" s="122"/>
      <c r="OSR1" s="122"/>
      <c r="OSS1" s="122"/>
      <c r="OST1" s="122"/>
      <c r="OSU1" s="122"/>
      <c r="OSV1" s="122"/>
      <c r="OSW1" s="122"/>
      <c r="OSX1" s="122"/>
      <c r="OSY1" s="122"/>
      <c r="OSZ1" s="122"/>
      <c r="OTA1" s="122"/>
      <c r="OTB1" s="122"/>
      <c r="OTC1" s="122"/>
      <c r="OTD1" s="122"/>
      <c r="OTE1" s="122"/>
      <c r="OTF1" s="122"/>
      <c r="OTG1" s="122"/>
      <c r="OTH1" s="122"/>
      <c r="OTI1" s="122"/>
      <c r="OTJ1" s="122"/>
      <c r="OTK1" s="122"/>
      <c r="OTL1" s="122"/>
      <c r="OTM1" s="122"/>
      <c r="OTN1" s="122"/>
      <c r="OTO1" s="122"/>
      <c r="OTP1" s="122"/>
      <c r="OTQ1" s="122"/>
      <c r="OTR1" s="122"/>
      <c r="OTS1" s="122"/>
      <c r="OTT1" s="122"/>
      <c r="OTU1" s="122"/>
      <c r="OTV1" s="122"/>
      <c r="OTW1" s="122"/>
      <c r="OTX1" s="122"/>
      <c r="OTY1" s="122"/>
      <c r="OTZ1" s="122"/>
      <c r="OUA1" s="122"/>
      <c r="OUB1" s="122"/>
      <c r="OUC1" s="122"/>
      <c r="OUD1" s="122"/>
      <c r="OUE1" s="122"/>
      <c r="OUF1" s="122"/>
      <c r="OUG1" s="122"/>
      <c r="OUH1" s="122"/>
      <c r="OUI1" s="122"/>
      <c r="OUJ1" s="122"/>
      <c r="OUK1" s="122"/>
      <c r="OUL1" s="122"/>
      <c r="OUM1" s="122"/>
      <c r="OUN1" s="122"/>
      <c r="OUO1" s="122"/>
      <c r="OUP1" s="122"/>
      <c r="OUQ1" s="122"/>
      <c r="OUR1" s="122"/>
      <c r="OUS1" s="122"/>
      <c r="OUT1" s="122"/>
      <c r="OUU1" s="122"/>
      <c r="OUV1" s="122"/>
      <c r="OUW1" s="122"/>
      <c r="OUX1" s="122"/>
      <c r="OUY1" s="122"/>
      <c r="OUZ1" s="122"/>
      <c r="OVA1" s="122"/>
      <c r="OVB1" s="122"/>
      <c r="OVC1" s="122"/>
      <c r="OVD1" s="122"/>
      <c r="OVE1" s="122"/>
      <c r="OVF1" s="122"/>
      <c r="OVG1" s="122"/>
      <c r="OVH1" s="122"/>
      <c r="OVI1" s="122"/>
      <c r="OVJ1" s="122"/>
      <c r="OVK1" s="122"/>
      <c r="OVL1" s="122"/>
      <c r="OVM1" s="122"/>
      <c r="OVN1" s="122"/>
      <c r="OVO1" s="122"/>
      <c r="OVP1" s="122"/>
      <c r="OVQ1" s="122"/>
      <c r="OVR1" s="122"/>
      <c r="OVS1" s="122"/>
      <c r="OVT1" s="122"/>
      <c r="OVU1" s="122"/>
      <c r="OVV1" s="122"/>
      <c r="OVW1" s="122"/>
      <c r="OVX1" s="122"/>
      <c r="OVY1" s="122"/>
      <c r="OVZ1" s="122"/>
      <c r="OWA1" s="122"/>
      <c r="OWB1" s="122"/>
      <c r="OWC1" s="122"/>
      <c r="OWD1" s="122"/>
      <c r="OWE1" s="122"/>
      <c r="OWF1" s="122"/>
      <c r="OWG1" s="122"/>
      <c r="OWH1" s="122"/>
      <c r="OWI1" s="122"/>
      <c r="OWJ1" s="122"/>
      <c r="OWK1" s="122"/>
      <c r="OWL1" s="122"/>
      <c r="OWM1" s="122"/>
      <c r="OWN1" s="122"/>
      <c r="OWO1" s="122"/>
      <c r="OWP1" s="122"/>
      <c r="OWQ1" s="122"/>
      <c r="OWR1" s="122"/>
      <c r="OWS1" s="122"/>
      <c r="OWT1" s="122"/>
      <c r="OWU1" s="122"/>
      <c r="OWV1" s="122"/>
      <c r="OWW1" s="122"/>
      <c r="OWX1" s="122"/>
      <c r="OWY1" s="122"/>
      <c r="OWZ1" s="122"/>
      <c r="OXA1" s="122"/>
      <c r="OXB1" s="122"/>
      <c r="OXC1" s="122"/>
      <c r="OXD1" s="122"/>
      <c r="OXE1" s="122"/>
      <c r="OXF1" s="122"/>
      <c r="OXG1" s="122"/>
      <c r="OXH1" s="122"/>
      <c r="OXI1" s="122"/>
      <c r="OXJ1" s="122"/>
      <c r="OXK1" s="122"/>
      <c r="OXL1" s="122"/>
      <c r="OXM1" s="122"/>
      <c r="OXN1" s="122"/>
      <c r="OXO1" s="122"/>
      <c r="OXP1" s="122"/>
      <c r="OXQ1" s="122"/>
      <c r="OXR1" s="122"/>
      <c r="OXS1" s="122"/>
      <c r="OXT1" s="122"/>
      <c r="OXU1" s="122"/>
      <c r="OXV1" s="122"/>
      <c r="OXW1" s="122"/>
      <c r="OXX1" s="122"/>
      <c r="OXY1" s="122"/>
      <c r="OXZ1" s="122"/>
      <c r="OYA1" s="122"/>
      <c r="OYB1" s="122"/>
      <c r="OYC1" s="122"/>
      <c r="OYD1" s="122"/>
      <c r="OYE1" s="122"/>
      <c r="OYF1" s="122"/>
      <c r="OYG1" s="122"/>
      <c r="OYH1" s="122"/>
      <c r="OYI1" s="122"/>
      <c r="OYJ1" s="122"/>
      <c r="OYK1" s="122"/>
      <c r="OYL1" s="122"/>
      <c r="OYM1" s="122"/>
      <c r="OYN1" s="122"/>
      <c r="OYO1" s="122"/>
      <c r="OYP1" s="122"/>
      <c r="OYQ1" s="122"/>
      <c r="OYR1" s="122"/>
      <c r="OYS1" s="122"/>
      <c r="OYT1" s="122"/>
      <c r="OYU1" s="122"/>
      <c r="OYV1" s="122"/>
      <c r="OYW1" s="122"/>
      <c r="OYX1" s="122"/>
      <c r="OYY1" s="122"/>
      <c r="OYZ1" s="122"/>
      <c r="OZA1" s="122"/>
      <c r="OZB1" s="122"/>
      <c r="OZC1" s="122"/>
      <c r="OZD1" s="122"/>
      <c r="OZE1" s="122"/>
      <c r="OZF1" s="122"/>
      <c r="OZG1" s="122"/>
      <c r="OZH1" s="122"/>
      <c r="OZI1" s="122"/>
      <c r="OZJ1" s="122"/>
      <c r="OZK1" s="122"/>
      <c r="OZL1" s="122"/>
      <c r="OZM1" s="122"/>
      <c r="OZN1" s="122"/>
      <c r="OZO1" s="122"/>
      <c r="OZP1" s="122"/>
      <c r="OZQ1" s="122"/>
      <c r="OZR1" s="122"/>
      <c r="OZS1" s="122"/>
      <c r="OZT1" s="122"/>
      <c r="OZU1" s="122"/>
      <c r="OZV1" s="122"/>
      <c r="OZW1" s="122"/>
      <c r="OZX1" s="122"/>
      <c r="OZY1" s="122"/>
      <c r="OZZ1" s="122"/>
      <c r="PAA1" s="122"/>
      <c r="PAB1" s="122"/>
      <c r="PAC1" s="122"/>
      <c r="PAD1" s="122"/>
      <c r="PAE1" s="122"/>
      <c r="PAF1" s="122"/>
      <c r="PAG1" s="122"/>
      <c r="PAH1" s="122"/>
      <c r="PAI1" s="122"/>
      <c r="PAJ1" s="122"/>
      <c r="PAK1" s="122"/>
      <c r="PAL1" s="122"/>
      <c r="PAM1" s="122"/>
      <c r="PAN1" s="122"/>
      <c r="PAO1" s="122"/>
      <c r="PAP1" s="122"/>
      <c r="PAQ1" s="122"/>
      <c r="PAR1" s="122"/>
      <c r="PAS1" s="122"/>
      <c r="PAT1" s="122"/>
      <c r="PAU1" s="122"/>
      <c r="PAV1" s="122"/>
      <c r="PAW1" s="122"/>
      <c r="PAX1" s="122"/>
      <c r="PAY1" s="122"/>
      <c r="PAZ1" s="122"/>
      <c r="PBA1" s="122"/>
      <c r="PBB1" s="122"/>
      <c r="PBC1" s="122"/>
      <c r="PBD1" s="122"/>
      <c r="PBE1" s="122"/>
      <c r="PBF1" s="122"/>
      <c r="PBG1" s="122"/>
      <c r="PBH1" s="122"/>
      <c r="PBI1" s="122"/>
      <c r="PBJ1" s="122"/>
      <c r="PBK1" s="122"/>
      <c r="PBL1" s="122"/>
      <c r="PBM1" s="122"/>
      <c r="PBN1" s="122"/>
      <c r="PBO1" s="122"/>
      <c r="PBP1" s="122"/>
      <c r="PBQ1" s="122"/>
      <c r="PBR1" s="122"/>
      <c r="PBS1" s="122"/>
      <c r="PBT1" s="122"/>
      <c r="PBU1" s="122"/>
      <c r="PBV1" s="122"/>
      <c r="PBW1" s="122"/>
      <c r="PBX1" s="122"/>
      <c r="PBY1" s="122"/>
      <c r="PBZ1" s="122"/>
      <c r="PCA1" s="122"/>
      <c r="PCB1" s="122"/>
      <c r="PCC1" s="122"/>
      <c r="PCD1" s="122"/>
      <c r="PCE1" s="122"/>
      <c r="PCF1" s="122"/>
      <c r="PCG1" s="122"/>
      <c r="PCH1" s="122"/>
      <c r="PCI1" s="122"/>
      <c r="PCJ1" s="122"/>
      <c r="PCK1" s="122"/>
      <c r="PCL1" s="122"/>
      <c r="PCM1" s="122"/>
      <c r="PCN1" s="122"/>
      <c r="PCO1" s="122"/>
      <c r="PCP1" s="122"/>
      <c r="PCQ1" s="122"/>
      <c r="PCR1" s="122"/>
      <c r="PCS1" s="122"/>
      <c r="PCT1" s="122"/>
      <c r="PCU1" s="122"/>
      <c r="PCV1" s="122"/>
      <c r="PCW1" s="122"/>
      <c r="PCX1" s="122"/>
      <c r="PCY1" s="122"/>
      <c r="PCZ1" s="122"/>
      <c r="PDA1" s="122"/>
      <c r="PDB1" s="122"/>
      <c r="PDC1" s="122"/>
      <c r="PDD1" s="122"/>
      <c r="PDE1" s="122"/>
      <c r="PDF1" s="122"/>
      <c r="PDG1" s="122"/>
      <c r="PDH1" s="122"/>
      <c r="PDI1" s="122"/>
      <c r="PDJ1" s="122"/>
      <c r="PDK1" s="122"/>
      <c r="PDL1" s="122"/>
      <c r="PDM1" s="122"/>
      <c r="PDN1" s="122"/>
      <c r="PDO1" s="122"/>
      <c r="PDP1" s="122"/>
      <c r="PDQ1" s="122"/>
      <c r="PDR1" s="122"/>
      <c r="PDS1" s="122"/>
      <c r="PDT1" s="122"/>
      <c r="PDU1" s="122"/>
      <c r="PDV1" s="122"/>
      <c r="PDW1" s="122"/>
      <c r="PDX1" s="122"/>
      <c r="PDY1" s="122"/>
      <c r="PDZ1" s="122"/>
      <c r="PEA1" s="122"/>
      <c r="PEB1" s="122"/>
      <c r="PEC1" s="122"/>
      <c r="PED1" s="122"/>
      <c r="PEE1" s="122"/>
      <c r="PEF1" s="122"/>
      <c r="PEG1" s="122"/>
      <c r="PEH1" s="122"/>
      <c r="PEI1" s="122"/>
      <c r="PEJ1" s="122"/>
      <c r="PEK1" s="122"/>
      <c r="PEL1" s="122"/>
      <c r="PEM1" s="122"/>
      <c r="PEN1" s="122"/>
      <c r="PEO1" s="122"/>
      <c r="PEP1" s="122"/>
      <c r="PEQ1" s="122"/>
      <c r="PER1" s="122"/>
      <c r="PES1" s="122"/>
      <c r="PET1" s="122"/>
      <c r="PEU1" s="122"/>
      <c r="PEV1" s="122"/>
      <c r="PEW1" s="122"/>
      <c r="PEX1" s="122"/>
      <c r="PEY1" s="122"/>
      <c r="PEZ1" s="122"/>
      <c r="PFA1" s="122"/>
      <c r="PFB1" s="122"/>
      <c r="PFC1" s="122"/>
      <c r="PFD1" s="122"/>
      <c r="PFE1" s="122"/>
      <c r="PFF1" s="122"/>
      <c r="PFG1" s="122"/>
      <c r="PFH1" s="122"/>
      <c r="PFI1" s="122"/>
      <c r="PFJ1" s="122"/>
      <c r="PFK1" s="122"/>
      <c r="PFL1" s="122"/>
      <c r="PFM1" s="122"/>
      <c r="PFN1" s="122"/>
      <c r="PFO1" s="122"/>
      <c r="PFP1" s="122"/>
      <c r="PFQ1" s="122"/>
      <c r="PFR1" s="122"/>
      <c r="PFS1" s="122"/>
      <c r="PFT1" s="122"/>
      <c r="PFU1" s="122"/>
      <c r="PFV1" s="122"/>
      <c r="PFW1" s="122"/>
      <c r="PFX1" s="122"/>
      <c r="PFY1" s="122"/>
      <c r="PFZ1" s="122"/>
      <c r="PGA1" s="122"/>
      <c r="PGB1" s="122"/>
      <c r="PGC1" s="122"/>
      <c r="PGD1" s="122"/>
      <c r="PGE1" s="122"/>
      <c r="PGF1" s="122"/>
      <c r="PGG1" s="122"/>
      <c r="PGH1" s="122"/>
      <c r="PGI1" s="122"/>
      <c r="PGJ1" s="122"/>
      <c r="PGK1" s="122"/>
      <c r="PGL1" s="122"/>
      <c r="PGM1" s="122"/>
      <c r="PGN1" s="122"/>
      <c r="PGO1" s="122"/>
      <c r="PGP1" s="122"/>
      <c r="PGQ1" s="122"/>
      <c r="PGR1" s="122"/>
      <c r="PGS1" s="122"/>
      <c r="PGT1" s="122"/>
      <c r="PGU1" s="122"/>
      <c r="PGV1" s="122"/>
      <c r="PGW1" s="122"/>
      <c r="PGX1" s="122"/>
      <c r="PGY1" s="122"/>
      <c r="PGZ1" s="122"/>
      <c r="PHA1" s="122"/>
      <c r="PHB1" s="122"/>
      <c r="PHC1" s="122"/>
      <c r="PHD1" s="122"/>
      <c r="PHE1" s="122"/>
      <c r="PHF1" s="122"/>
      <c r="PHG1" s="122"/>
      <c r="PHH1" s="122"/>
      <c r="PHI1" s="122"/>
      <c r="PHJ1" s="122"/>
      <c r="PHK1" s="122"/>
      <c r="PHL1" s="122"/>
      <c r="PHM1" s="122"/>
      <c r="PHN1" s="122"/>
      <c r="PHO1" s="122"/>
      <c r="PHP1" s="122"/>
      <c r="PHQ1" s="122"/>
      <c r="PHR1" s="122"/>
      <c r="PHS1" s="122"/>
      <c r="PHT1" s="122"/>
      <c r="PHU1" s="122"/>
      <c r="PHV1" s="122"/>
      <c r="PHW1" s="122"/>
      <c r="PHX1" s="122"/>
      <c r="PHY1" s="122"/>
      <c r="PHZ1" s="122"/>
      <c r="PIA1" s="122"/>
      <c r="PIB1" s="122"/>
      <c r="PIC1" s="122"/>
      <c r="PID1" s="122"/>
      <c r="PIE1" s="122"/>
      <c r="PIF1" s="122"/>
      <c r="PIG1" s="122"/>
      <c r="PIH1" s="122"/>
      <c r="PII1" s="122"/>
      <c r="PIJ1" s="122"/>
      <c r="PIK1" s="122"/>
      <c r="PIL1" s="122"/>
      <c r="PIM1" s="122"/>
      <c r="PIN1" s="122"/>
      <c r="PIO1" s="122"/>
      <c r="PIP1" s="122"/>
      <c r="PIQ1" s="122"/>
      <c r="PIR1" s="122"/>
      <c r="PIS1" s="122"/>
      <c r="PIT1" s="122"/>
      <c r="PIU1" s="122"/>
      <c r="PIV1" s="122"/>
      <c r="PIW1" s="122"/>
      <c r="PIX1" s="122"/>
      <c r="PIY1" s="122"/>
      <c r="PIZ1" s="122"/>
      <c r="PJA1" s="122"/>
      <c r="PJB1" s="122"/>
      <c r="PJC1" s="122"/>
      <c r="PJD1" s="122"/>
      <c r="PJE1" s="122"/>
      <c r="PJF1" s="122"/>
      <c r="PJG1" s="122"/>
      <c r="PJH1" s="122"/>
      <c r="PJI1" s="122"/>
      <c r="PJJ1" s="122"/>
      <c r="PJK1" s="122"/>
      <c r="PJL1" s="122"/>
      <c r="PJM1" s="122"/>
      <c r="PJN1" s="122"/>
      <c r="PJO1" s="122"/>
      <c r="PJP1" s="122"/>
      <c r="PJQ1" s="122"/>
      <c r="PJR1" s="122"/>
      <c r="PJS1" s="122"/>
      <c r="PJT1" s="122"/>
      <c r="PJU1" s="122"/>
      <c r="PJV1" s="122"/>
      <c r="PJW1" s="122"/>
      <c r="PJX1" s="122"/>
      <c r="PJY1" s="122"/>
      <c r="PJZ1" s="122"/>
      <c r="PKA1" s="122"/>
      <c r="PKB1" s="122"/>
      <c r="PKC1" s="122"/>
      <c r="PKD1" s="122"/>
      <c r="PKE1" s="122"/>
      <c r="PKF1" s="122"/>
      <c r="PKG1" s="122"/>
      <c r="PKH1" s="122"/>
      <c r="PKI1" s="122"/>
      <c r="PKJ1" s="122"/>
      <c r="PKK1" s="122"/>
      <c r="PKL1" s="122"/>
      <c r="PKM1" s="122"/>
      <c r="PKN1" s="122"/>
      <c r="PKO1" s="122"/>
      <c r="PKP1" s="122"/>
      <c r="PKQ1" s="122"/>
      <c r="PKR1" s="122"/>
      <c r="PKS1" s="122"/>
      <c r="PKT1" s="122"/>
      <c r="PKU1" s="122"/>
      <c r="PKV1" s="122"/>
      <c r="PKW1" s="122"/>
      <c r="PKX1" s="122"/>
      <c r="PKY1" s="122"/>
      <c r="PKZ1" s="122"/>
      <c r="PLA1" s="122"/>
      <c r="PLB1" s="122"/>
      <c r="PLC1" s="122"/>
      <c r="PLD1" s="122"/>
      <c r="PLE1" s="122"/>
      <c r="PLF1" s="122"/>
      <c r="PLG1" s="122"/>
      <c r="PLH1" s="122"/>
      <c r="PLI1" s="122"/>
      <c r="PLJ1" s="122"/>
      <c r="PLK1" s="122"/>
      <c r="PLL1" s="122"/>
      <c r="PLM1" s="122"/>
      <c r="PLN1" s="122"/>
      <c r="PLO1" s="122"/>
      <c r="PLP1" s="122"/>
      <c r="PLQ1" s="122"/>
      <c r="PLR1" s="122"/>
      <c r="PLS1" s="122"/>
      <c r="PLT1" s="122"/>
      <c r="PLU1" s="122"/>
      <c r="PLV1" s="122"/>
      <c r="PLW1" s="122"/>
      <c r="PLX1" s="122"/>
      <c r="PLY1" s="122"/>
      <c r="PLZ1" s="122"/>
      <c r="PMA1" s="122"/>
      <c r="PMB1" s="122"/>
      <c r="PMC1" s="122"/>
      <c r="PMD1" s="122"/>
      <c r="PME1" s="122"/>
      <c r="PMF1" s="122"/>
      <c r="PMG1" s="122"/>
      <c r="PMH1" s="122"/>
      <c r="PMI1" s="122"/>
      <c r="PMJ1" s="122"/>
      <c r="PMK1" s="122"/>
      <c r="PML1" s="122"/>
      <c r="PMM1" s="122"/>
      <c r="PMN1" s="122"/>
      <c r="PMO1" s="122"/>
      <c r="PMP1" s="122"/>
      <c r="PMQ1" s="122"/>
      <c r="PMR1" s="122"/>
      <c r="PMS1" s="122"/>
      <c r="PMT1" s="122"/>
      <c r="PMU1" s="122"/>
      <c r="PMV1" s="122"/>
      <c r="PMW1" s="122"/>
      <c r="PMX1" s="122"/>
      <c r="PMY1" s="122"/>
      <c r="PMZ1" s="122"/>
      <c r="PNA1" s="122"/>
      <c r="PNB1" s="122"/>
      <c r="PNC1" s="122"/>
      <c r="PND1" s="122"/>
      <c r="PNE1" s="122"/>
      <c r="PNF1" s="122"/>
      <c r="PNG1" s="122"/>
      <c r="PNH1" s="122"/>
      <c r="PNI1" s="122"/>
      <c r="PNJ1" s="122"/>
      <c r="PNK1" s="122"/>
      <c r="PNL1" s="122"/>
      <c r="PNM1" s="122"/>
      <c r="PNN1" s="122"/>
      <c r="PNO1" s="122"/>
      <c r="PNP1" s="122"/>
      <c r="PNQ1" s="122"/>
      <c r="PNR1" s="122"/>
      <c r="PNS1" s="122"/>
      <c r="PNT1" s="122"/>
      <c r="PNU1" s="122"/>
      <c r="PNV1" s="122"/>
      <c r="PNW1" s="122"/>
      <c r="PNX1" s="122"/>
      <c r="PNY1" s="122"/>
      <c r="PNZ1" s="122"/>
      <c r="POA1" s="122"/>
      <c r="POB1" s="122"/>
      <c r="POC1" s="122"/>
      <c r="POD1" s="122"/>
      <c r="POE1" s="122"/>
      <c r="POF1" s="122"/>
      <c r="POG1" s="122"/>
      <c r="POH1" s="122"/>
      <c r="POI1" s="122"/>
      <c r="POJ1" s="122"/>
      <c r="POK1" s="122"/>
      <c r="POL1" s="122"/>
      <c r="POM1" s="122"/>
      <c r="PON1" s="122"/>
      <c r="POO1" s="122"/>
      <c r="POP1" s="122"/>
      <c r="POQ1" s="122"/>
      <c r="POR1" s="122"/>
      <c r="POS1" s="122"/>
      <c r="POT1" s="122"/>
      <c r="POU1" s="122"/>
      <c r="POV1" s="122"/>
      <c r="POW1" s="122"/>
      <c r="POX1" s="122"/>
      <c r="POY1" s="122"/>
      <c r="POZ1" s="122"/>
      <c r="PPA1" s="122"/>
      <c r="PPB1" s="122"/>
      <c r="PPC1" s="122"/>
      <c r="PPD1" s="122"/>
      <c r="PPE1" s="122"/>
      <c r="PPF1" s="122"/>
      <c r="PPG1" s="122"/>
      <c r="PPH1" s="122"/>
      <c r="PPI1" s="122"/>
      <c r="PPJ1" s="122"/>
      <c r="PPK1" s="122"/>
      <c r="PPL1" s="122"/>
      <c r="PPM1" s="122"/>
      <c r="PPN1" s="122"/>
      <c r="PPO1" s="122"/>
      <c r="PPP1" s="122"/>
      <c r="PPQ1" s="122"/>
      <c r="PPR1" s="122"/>
      <c r="PPS1" s="122"/>
      <c r="PPT1" s="122"/>
      <c r="PPU1" s="122"/>
      <c r="PPV1" s="122"/>
      <c r="PPW1" s="122"/>
      <c r="PPX1" s="122"/>
      <c r="PPY1" s="122"/>
      <c r="PPZ1" s="122"/>
      <c r="PQA1" s="122"/>
      <c r="PQB1" s="122"/>
      <c r="PQC1" s="122"/>
      <c r="PQD1" s="122"/>
      <c r="PQE1" s="122"/>
      <c r="PQF1" s="122"/>
      <c r="PQG1" s="122"/>
      <c r="PQH1" s="122"/>
      <c r="PQI1" s="122"/>
      <c r="PQJ1" s="122"/>
      <c r="PQK1" s="122"/>
      <c r="PQL1" s="122"/>
      <c r="PQM1" s="122"/>
      <c r="PQN1" s="122"/>
      <c r="PQO1" s="122"/>
      <c r="PQP1" s="122"/>
      <c r="PQQ1" s="122"/>
      <c r="PQR1" s="122"/>
      <c r="PQS1" s="122"/>
      <c r="PQT1" s="122"/>
      <c r="PQU1" s="122"/>
      <c r="PQV1" s="122"/>
      <c r="PQW1" s="122"/>
      <c r="PQX1" s="122"/>
      <c r="PQY1" s="122"/>
      <c r="PQZ1" s="122"/>
      <c r="PRA1" s="122"/>
      <c r="PRB1" s="122"/>
      <c r="PRC1" s="122"/>
      <c r="PRD1" s="122"/>
      <c r="PRE1" s="122"/>
      <c r="PRF1" s="122"/>
      <c r="PRG1" s="122"/>
      <c r="PRH1" s="122"/>
      <c r="PRI1" s="122"/>
      <c r="PRJ1" s="122"/>
      <c r="PRK1" s="122"/>
      <c r="PRL1" s="122"/>
      <c r="PRM1" s="122"/>
      <c r="PRN1" s="122"/>
      <c r="PRO1" s="122"/>
      <c r="PRP1" s="122"/>
      <c r="PRQ1" s="122"/>
      <c r="PRR1" s="122"/>
      <c r="PRS1" s="122"/>
      <c r="PRT1" s="122"/>
      <c r="PRU1" s="122"/>
      <c r="PRV1" s="122"/>
      <c r="PRW1" s="122"/>
      <c r="PRX1" s="122"/>
      <c r="PRY1" s="122"/>
      <c r="PRZ1" s="122"/>
      <c r="PSA1" s="122"/>
      <c r="PSB1" s="122"/>
      <c r="PSC1" s="122"/>
      <c r="PSD1" s="122"/>
      <c r="PSE1" s="122"/>
      <c r="PSF1" s="122"/>
      <c r="PSG1" s="122"/>
      <c r="PSH1" s="122"/>
      <c r="PSI1" s="122"/>
      <c r="PSJ1" s="122"/>
      <c r="PSK1" s="122"/>
      <c r="PSL1" s="122"/>
      <c r="PSM1" s="122"/>
      <c r="PSN1" s="122"/>
      <c r="PSO1" s="122"/>
      <c r="PSP1" s="122"/>
      <c r="PSQ1" s="122"/>
      <c r="PSR1" s="122"/>
      <c r="PSS1" s="122"/>
      <c r="PST1" s="122"/>
      <c r="PSU1" s="122"/>
      <c r="PSV1" s="122"/>
      <c r="PSW1" s="122"/>
      <c r="PSX1" s="122"/>
      <c r="PSY1" s="122"/>
      <c r="PSZ1" s="122"/>
      <c r="PTA1" s="122"/>
      <c r="PTB1" s="122"/>
      <c r="PTC1" s="122"/>
      <c r="PTD1" s="122"/>
      <c r="PTE1" s="122"/>
      <c r="PTF1" s="122"/>
      <c r="PTG1" s="122"/>
      <c r="PTH1" s="122"/>
      <c r="PTI1" s="122"/>
      <c r="PTJ1" s="122"/>
      <c r="PTK1" s="122"/>
      <c r="PTL1" s="122"/>
      <c r="PTM1" s="122"/>
      <c r="PTN1" s="122"/>
      <c r="PTO1" s="122"/>
      <c r="PTP1" s="122"/>
      <c r="PTQ1" s="122"/>
      <c r="PTR1" s="122"/>
      <c r="PTS1" s="122"/>
      <c r="PTT1" s="122"/>
      <c r="PTU1" s="122"/>
      <c r="PTV1" s="122"/>
      <c r="PTW1" s="122"/>
      <c r="PTX1" s="122"/>
      <c r="PTY1" s="122"/>
      <c r="PTZ1" s="122"/>
      <c r="PUA1" s="122"/>
      <c r="PUB1" s="122"/>
      <c r="PUC1" s="122"/>
      <c r="PUD1" s="122"/>
      <c r="PUE1" s="122"/>
      <c r="PUF1" s="122"/>
      <c r="PUG1" s="122"/>
      <c r="PUH1" s="122"/>
      <c r="PUI1" s="122"/>
      <c r="PUJ1" s="122"/>
      <c r="PUK1" s="122"/>
      <c r="PUL1" s="122"/>
      <c r="PUM1" s="122"/>
      <c r="PUN1" s="122"/>
      <c r="PUO1" s="122"/>
      <c r="PUP1" s="122"/>
      <c r="PUQ1" s="122"/>
      <c r="PUR1" s="122"/>
      <c r="PUS1" s="122"/>
      <c r="PUT1" s="122"/>
      <c r="PUU1" s="122"/>
      <c r="PUV1" s="122"/>
      <c r="PUW1" s="122"/>
      <c r="PUX1" s="122"/>
      <c r="PUY1" s="122"/>
      <c r="PUZ1" s="122"/>
      <c r="PVA1" s="122"/>
      <c r="PVB1" s="122"/>
      <c r="PVC1" s="122"/>
      <c r="PVD1" s="122"/>
      <c r="PVE1" s="122"/>
      <c r="PVF1" s="122"/>
      <c r="PVG1" s="122"/>
      <c r="PVH1" s="122"/>
      <c r="PVI1" s="122"/>
      <c r="PVJ1" s="122"/>
      <c r="PVK1" s="122"/>
      <c r="PVL1" s="122"/>
      <c r="PVM1" s="122"/>
      <c r="PVN1" s="122"/>
      <c r="PVO1" s="122"/>
      <c r="PVP1" s="122"/>
      <c r="PVQ1" s="122"/>
      <c r="PVR1" s="122"/>
      <c r="PVS1" s="122"/>
      <c r="PVT1" s="122"/>
      <c r="PVU1" s="122"/>
      <c r="PVV1" s="122"/>
      <c r="PVW1" s="122"/>
      <c r="PVX1" s="122"/>
      <c r="PVY1" s="122"/>
      <c r="PVZ1" s="122"/>
      <c r="PWA1" s="122"/>
      <c r="PWB1" s="122"/>
      <c r="PWC1" s="122"/>
      <c r="PWD1" s="122"/>
      <c r="PWE1" s="122"/>
      <c r="PWF1" s="122"/>
      <c r="PWG1" s="122"/>
      <c r="PWH1" s="122"/>
      <c r="PWI1" s="122"/>
      <c r="PWJ1" s="122"/>
      <c r="PWK1" s="122"/>
      <c r="PWL1" s="122"/>
      <c r="PWM1" s="122"/>
      <c r="PWN1" s="122"/>
      <c r="PWO1" s="122"/>
      <c r="PWP1" s="122"/>
      <c r="PWQ1" s="122"/>
      <c r="PWR1" s="122"/>
      <c r="PWS1" s="122"/>
      <c r="PWT1" s="122"/>
      <c r="PWU1" s="122"/>
      <c r="PWV1" s="122"/>
      <c r="PWW1" s="122"/>
      <c r="PWX1" s="122"/>
      <c r="PWY1" s="122"/>
      <c r="PWZ1" s="122"/>
      <c r="PXA1" s="122"/>
      <c r="PXB1" s="122"/>
      <c r="PXC1" s="122"/>
      <c r="PXD1" s="122"/>
      <c r="PXE1" s="122"/>
      <c r="PXF1" s="122"/>
      <c r="PXG1" s="122"/>
      <c r="PXH1" s="122"/>
      <c r="PXI1" s="122"/>
      <c r="PXJ1" s="122"/>
      <c r="PXK1" s="122"/>
      <c r="PXL1" s="122"/>
      <c r="PXM1" s="122"/>
      <c r="PXN1" s="122"/>
      <c r="PXO1" s="122"/>
      <c r="PXP1" s="122"/>
      <c r="PXQ1" s="122"/>
      <c r="PXR1" s="122"/>
      <c r="PXS1" s="122"/>
      <c r="PXT1" s="122"/>
      <c r="PXU1" s="122"/>
      <c r="PXV1" s="122"/>
      <c r="PXW1" s="122"/>
      <c r="PXX1" s="122"/>
      <c r="PXY1" s="122"/>
      <c r="PXZ1" s="122"/>
      <c r="PYA1" s="122"/>
      <c r="PYB1" s="122"/>
      <c r="PYC1" s="122"/>
      <c r="PYD1" s="122"/>
      <c r="PYE1" s="122"/>
      <c r="PYF1" s="122"/>
      <c r="PYG1" s="122"/>
      <c r="PYH1" s="122"/>
      <c r="PYI1" s="122"/>
      <c r="PYJ1" s="122"/>
      <c r="PYK1" s="122"/>
      <c r="PYL1" s="122"/>
      <c r="PYM1" s="122"/>
      <c r="PYN1" s="122"/>
      <c r="PYO1" s="122"/>
      <c r="PYP1" s="122"/>
      <c r="PYQ1" s="122"/>
      <c r="PYR1" s="122"/>
      <c r="PYS1" s="122"/>
      <c r="PYT1" s="122"/>
      <c r="PYU1" s="122"/>
      <c r="PYV1" s="122"/>
      <c r="PYW1" s="122"/>
      <c r="PYX1" s="122"/>
      <c r="PYY1" s="122"/>
      <c r="PYZ1" s="122"/>
      <c r="PZA1" s="122"/>
      <c r="PZB1" s="122"/>
      <c r="PZC1" s="122"/>
      <c r="PZD1" s="122"/>
      <c r="PZE1" s="122"/>
      <c r="PZF1" s="122"/>
      <c r="PZG1" s="122"/>
      <c r="PZH1" s="122"/>
      <c r="PZI1" s="122"/>
      <c r="PZJ1" s="122"/>
      <c r="PZK1" s="122"/>
      <c r="PZL1" s="122"/>
      <c r="PZM1" s="122"/>
      <c r="PZN1" s="122"/>
      <c r="PZO1" s="122"/>
      <c r="PZP1" s="122"/>
      <c r="PZQ1" s="122"/>
      <c r="PZR1" s="122"/>
      <c r="PZS1" s="122"/>
      <c r="PZT1" s="122"/>
      <c r="PZU1" s="122"/>
      <c r="PZV1" s="122"/>
      <c r="PZW1" s="122"/>
      <c r="PZX1" s="122"/>
      <c r="PZY1" s="122"/>
      <c r="PZZ1" s="122"/>
      <c r="QAA1" s="122"/>
      <c r="QAB1" s="122"/>
      <c r="QAC1" s="122"/>
      <c r="QAD1" s="122"/>
      <c r="QAE1" s="122"/>
      <c r="QAF1" s="122"/>
      <c r="QAG1" s="122"/>
      <c r="QAH1" s="122"/>
      <c r="QAI1" s="122"/>
      <c r="QAJ1" s="122"/>
      <c r="QAK1" s="122"/>
      <c r="QAL1" s="122"/>
      <c r="QAM1" s="122"/>
      <c r="QAN1" s="122"/>
      <c r="QAO1" s="122"/>
      <c r="QAP1" s="122"/>
      <c r="QAQ1" s="122"/>
      <c r="QAR1" s="122"/>
      <c r="QAS1" s="122"/>
      <c r="QAT1" s="122"/>
      <c r="QAU1" s="122"/>
      <c r="QAV1" s="122"/>
      <c r="QAW1" s="122"/>
      <c r="QAX1" s="122"/>
      <c r="QAY1" s="122"/>
      <c r="QAZ1" s="122"/>
      <c r="QBA1" s="122"/>
      <c r="QBB1" s="122"/>
      <c r="QBC1" s="122"/>
      <c r="QBD1" s="122"/>
      <c r="QBE1" s="122"/>
      <c r="QBF1" s="122"/>
      <c r="QBG1" s="122"/>
      <c r="QBH1" s="122"/>
      <c r="QBI1" s="122"/>
      <c r="QBJ1" s="122"/>
      <c r="QBK1" s="122"/>
      <c r="QBL1" s="122"/>
      <c r="QBM1" s="122"/>
      <c r="QBN1" s="122"/>
      <c r="QBO1" s="122"/>
      <c r="QBP1" s="122"/>
      <c r="QBQ1" s="122"/>
      <c r="QBR1" s="122"/>
      <c r="QBS1" s="122"/>
      <c r="QBT1" s="122"/>
      <c r="QBU1" s="122"/>
      <c r="QBV1" s="122"/>
      <c r="QBW1" s="122"/>
      <c r="QBX1" s="122"/>
      <c r="QBY1" s="122"/>
      <c r="QBZ1" s="122"/>
      <c r="QCA1" s="122"/>
      <c r="QCB1" s="122"/>
      <c r="QCC1" s="122"/>
      <c r="QCD1" s="122"/>
      <c r="QCE1" s="122"/>
      <c r="QCF1" s="122"/>
      <c r="QCG1" s="122"/>
      <c r="QCH1" s="122"/>
      <c r="QCI1" s="122"/>
      <c r="QCJ1" s="122"/>
      <c r="QCK1" s="122"/>
      <c r="QCL1" s="122"/>
      <c r="QCM1" s="122"/>
      <c r="QCN1" s="122"/>
      <c r="QCO1" s="122"/>
      <c r="QCP1" s="122"/>
      <c r="QCQ1" s="122"/>
      <c r="QCR1" s="122"/>
      <c r="QCS1" s="122"/>
      <c r="QCT1" s="122"/>
      <c r="QCU1" s="122"/>
      <c r="QCV1" s="122"/>
      <c r="QCW1" s="122"/>
      <c r="QCX1" s="122"/>
      <c r="QCY1" s="122"/>
      <c r="QCZ1" s="122"/>
      <c r="QDA1" s="122"/>
      <c r="QDB1" s="122"/>
      <c r="QDC1" s="122"/>
      <c r="QDD1" s="122"/>
      <c r="QDE1" s="122"/>
      <c r="QDF1" s="122"/>
      <c r="QDG1" s="122"/>
      <c r="QDH1" s="122"/>
      <c r="QDI1" s="122"/>
      <c r="QDJ1" s="122"/>
      <c r="QDK1" s="122"/>
      <c r="QDL1" s="122"/>
      <c r="QDM1" s="122"/>
      <c r="QDN1" s="122"/>
      <c r="QDO1" s="122"/>
      <c r="QDP1" s="122"/>
      <c r="QDQ1" s="122"/>
      <c r="QDR1" s="122"/>
      <c r="QDS1" s="122"/>
      <c r="QDT1" s="122"/>
      <c r="QDU1" s="122"/>
      <c r="QDV1" s="122"/>
      <c r="QDW1" s="122"/>
      <c r="QDX1" s="122"/>
      <c r="QDY1" s="122"/>
      <c r="QDZ1" s="122"/>
      <c r="QEA1" s="122"/>
      <c r="QEB1" s="122"/>
      <c r="QEC1" s="122"/>
      <c r="QED1" s="122"/>
      <c r="QEE1" s="122"/>
      <c r="QEF1" s="122"/>
      <c r="QEG1" s="122"/>
      <c r="QEH1" s="122"/>
      <c r="QEI1" s="122"/>
      <c r="QEJ1" s="122"/>
      <c r="QEK1" s="122"/>
      <c r="QEL1" s="122"/>
      <c r="QEM1" s="122"/>
      <c r="QEN1" s="122"/>
      <c r="QEO1" s="122"/>
      <c r="QEP1" s="122"/>
      <c r="QEQ1" s="122"/>
      <c r="QER1" s="122"/>
      <c r="QES1" s="122"/>
      <c r="QET1" s="122"/>
      <c r="QEU1" s="122"/>
      <c r="QEV1" s="122"/>
      <c r="QEW1" s="122"/>
      <c r="QEX1" s="122"/>
      <c r="QEY1" s="122"/>
      <c r="QEZ1" s="122"/>
      <c r="QFA1" s="122"/>
      <c r="QFB1" s="122"/>
      <c r="QFC1" s="122"/>
      <c r="QFD1" s="122"/>
      <c r="QFE1" s="122"/>
      <c r="QFF1" s="122"/>
      <c r="QFG1" s="122"/>
      <c r="QFH1" s="122"/>
      <c r="QFI1" s="122"/>
      <c r="QFJ1" s="122"/>
      <c r="QFK1" s="122"/>
      <c r="QFL1" s="122"/>
      <c r="QFM1" s="122"/>
      <c r="QFN1" s="122"/>
      <c r="QFO1" s="122"/>
      <c r="QFP1" s="122"/>
      <c r="QFQ1" s="122"/>
      <c r="QFR1" s="122"/>
      <c r="QFS1" s="122"/>
      <c r="QFT1" s="122"/>
      <c r="QFU1" s="122"/>
      <c r="QFV1" s="122"/>
      <c r="QFW1" s="122"/>
      <c r="QFX1" s="122"/>
      <c r="QFY1" s="122"/>
      <c r="QFZ1" s="122"/>
      <c r="QGA1" s="122"/>
      <c r="QGB1" s="122"/>
      <c r="QGC1" s="122"/>
      <c r="QGD1" s="122"/>
      <c r="QGE1" s="122"/>
      <c r="QGF1" s="122"/>
      <c r="QGG1" s="122"/>
      <c r="QGH1" s="122"/>
      <c r="QGI1" s="122"/>
      <c r="QGJ1" s="122"/>
      <c r="QGK1" s="122"/>
      <c r="QGL1" s="122"/>
      <c r="QGM1" s="122"/>
      <c r="QGN1" s="122"/>
      <c r="QGO1" s="122"/>
      <c r="QGP1" s="122"/>
      <c r="QGQ1" s="122"/>
      <c r="QGR1" s="122"/>
      <c r="QGS1" s="122"/>
      <c r="QGT1" s="122"/>
      <c r="QGU1" s="122"/>
      <c r="QGV1" s="122"/>
      <c r="QGW1" s="122"/>
      <c r="QGX1" s="122"/>
      <c r="QGY1" s="122"/>
      <c r="QGZ1" s="122"/>
      <c r="QHA1" s="122"/>
      <c r="QHB1" s="122"/>
      <c r="QHC1" s="122"/>
      <c r="QHD1" s="122"/>
      <c r="QHE1" s="122"/>
      <c r="QHF1" s="122"/>
      <c r="QHG1" s="122"/>
      <c r="QHH1" s="122"/>
      <c r="QHI1" s="122"/>
      <c r="QHJ1" s="122"/>
      <c r="QHK1" s="122"/>
      <c r="QHL1" s="122"/>
      <c r="QHM1" s="122"/>
      <c r="QHN1" s="122"/>
      <c r="QHO1" s="122"/>
      <c r="QHP1" s="122"/>
      <c r="QHQ1" s="122"/>
      <c r="QHR1" s="122"/>
      <c r="QHS1" s="122"/>
      <c r="QHT1" s="122"/>
      <c r="QHU1" s="122"/>
      <c r="QHV1" s="122"/>
      <c r="QHW1" s="122"/>
      <c r="QHX1" s="122"/>
      <c r="QHY1" s="122"/>
      <c r="QHZ1" s="122"/>
      <c r="QIA1" s="122"/>
      <c r="QIB1" s="122"/>
      <c r="QIC1" s="122"/>
      <c r="QID1" s="122"/>
      <c r="QIE1" s="122"/>
      <c r="QIF1" s="122"/>
      <c r="QIG1" s="122"/>
      <c r="QIH1" s="122"/>
      <c r="QII1" s="122"/>
      <c r="QIJ1" s="122"/>
      <c r="QIK1" s="122"/>
      <c r="QIL1" s="122"/>
      <c r="QIM1" s="122"/>
      <c r="QIN1" s="122"/>
      <c r="QIO1" s="122"/>
      <c r="QIP1" s="122"/>
      <c r="QIQ1" s="122"/>
      <c r="QIR1" s="122"/>
      <c r="QIS1" s="122"/>
      <c r="QIT1" s="122"/>
      <c r="QIU1" s="122"/>
      <c r="QIV1" s="122"/>
      <c r="QIW1" s="122"/>
      <c r="QIX1" s="122"/>
      <c r="QIY1" s="122"/>
      <c r="QIZ1" s="122"/>
      <c r="QJA1" s="122"/>
      <c r="QJB1" s="122"/>
      <c r="QJC1" s="122"/>
      <c r="QJD1" s="122"/>
      <c r="QJE1" s="122"/>
      <c r="QJF1" s="122"/>
      <c r="QJG1" s="122"/>
      <c r="QJH1" s="122"/>
      <c r="QJI1" s="122"/>
      <c r="QJJ1" s="122"/>
      <c r="QJK1" s="122"/>
      <c r="QJL1" s="122"/>
      <c r="QJM1" s="122"/>
      <c r="QJN1" s="122"/>
      <c r="QJO1" s="122"/>
      <c r="QJP1" s="122"/>
      <c r="QJQ1" s="122"/>
      <c r="QJR1" s="122"/>
      <c r="QJS1" s="122"/>
      <c r="QJT1" s="122"/>
      <c r="QJU1" s="122"/>
      <c r="QJV1" s="122"/>
      <c r="QJW1" s="122"/>
      <c r="QJX1" s="122"/>
      <c r="QJY1" s="122"/>
      <c r="QJZ1" s="122"/>
      <c r="QKA1" s="122"/>
      <c r="QKB1" s="122"/>
      <c r="QKC1" s="122"/>
      <c r="QKD1" s="122"/>
      <c r="QKE1" s="122"/>
      <c r="QKF1" s="122"/>
      <c r="QKG1" s="122"/>
      <c r="QKH1" s="122"/>
      <c r="QKI1" s="122"/>
      <c r="QKJ1" s="122"/>
      <c r="QKK1" s="122"/>
      <c r="QKL1" s="122"/>
      <c r="QKM1" s="122"/>
      <c r="QKN1" s="122"/>
      <c r="QKO1" s="122"/>
      <c r="QKP1" s="122"/>
      <c r="QKQ1" s="122"/>
      <c r="QKR1" s="122"/>
      <c r="QKS1" s="122"/>
      <c r="QKT1" s="122"/>
      <c r="QKU1" s="122"/>
      <c r="QKV1" s="122"/>
      <c r="QKW1" s="122"/>
      <c r="QKX1" s="122"/>
      <c r="QKY1" s="122"/>
      <c r="QKZ1" s="122"/>
      <c r="QLA1" s="122"/>
      <c r="QLB1" s="122"/>
      <c r="QLC1" s="122"/>
      <c r="QLD1" s="122"/>
      <c r="QLE1" s="122"/>
      <c r="QLF1" s="122"/>
      <c r="QLG1" s="122"/>
      <c r="QLH1" s="122"/>
      <c r="QLI1" s="122"/>
      <c r="QLJ1" s="122"/>
      <c r="QLK1" s="122"/>
      <c r="QLL1" s="122"/>
      <c r="QLM1" s="122"/>
      <c r="QLN1" s="122"/>
      <c r="QLO1" s="122"/>
      <c r="QLP1" s="122"/>
      <c r="QLQ1" s="122"/>
      <c r="QLR1" s="122"/>
      <c r="QLS1" s="122"/>
      <c r="QLT1" s="122"/>
      <c r="QLU1" s="122"/>
      <c r="QLV1" s="122"/>
      <c r="QLW1" s="122"/>
      <c r="QLX1" s="122"/>
      <c r="QLY1" s="122"/>
      <c r="QLZ1" s="122"/>
      <c r="QMA1" s="122"/>
      <c r="QMB1" s="122"/>
      <c r="QMC1" s="122"/>
      <c r="QMD1" s="122"/>
      <c r="QME1" s="122"/>
      <c r="QMF1" s="122"/>
      <c r="QMG1" s="122"/>
      <c r="QMH1" s="122"/>
      <c r="QMI1" s="122"/>
      <c r="QMJ1" s="122"/>
      <c r="QMK1" s="122"/>
      <c r="QML1" s="122"/>
      <c r="QMM1" s="122"/>
      <c r="QMN1" s="122"/>
      <c r="QMO1" s="122"/>
      <c r="QMP1" s="122"/>
      <c r="QMQ1" s="122"/>
      <c r="QMR1" s="122"/>
      <c r="QMS1" s="122"/>
      <c r="QMT1" s="122"/>
      <c r="QMU1" s="122"/>
      <c r="QMV1" s="122"/>
      <c r="QMW1" s="122"/>
      <c r="QMX1" s="122"/>
      <c r="QMY1" s="122"/>
      <c r="QMZ1" s="122"/>
      <c r="QNA1" s="122"/>
      <c r="QNB1" s="122"/>
      <c r="QNC1" s="122"/>
      <c r="QND1" s="122"/>
      <c r="QNE1" s="122"/>
      <c r="QNF1" s="122"/>
      <c r="QNG1" s="122"/>
      <c r="QNH1" s="122"/>
      <c r="QNI1" s="122"/>
      <c r="QNJ1" s="122"/>
      <c r="QNK1" s="122"/>
      <c r="QNL1" s="122"/>
      <c r="QNM1" s="122"/>
      <c r="QNN1" s="122"/>
      <c r="QNO1" s="122"/>
      <c r="QNP1" s="122"/>
      <c r="QNQ1" s="122"/>
      <c r="QNR1" s="122"/>
      <c r="QNS1" s="122"/>
      <c r="QNT1" s="122"/>
      <c r="QNU1" s="122"/>
      <c r="QNV1" s="122"/>
      <c r="QNW1" s="122"/>
      <c r="QNX1" s="122"/>
      <c r="QNY1" s="122"/>
      <c r="QNZ1" s="122"/>
      <c r="QOA1" s="122"/>
      <c r="QOB1" s="122"/>
      <c r="QOC1" s="122"/>
      <c r="QOD1" s="122"/>
      <c r="QOE1" s="122"/>
      <c r="QOF1" s="122"/>
      <c r="QOG1" s="122"/>
      <c r="QOH1" s="122"/>
      <c r="QOI1" s="122"/>
      <c r="QOJ1" s="122"/>
      <c r="QOK1" s="122"/>
      <c r="QOL1" s="122"/>
      <c r="QOM1" s="122"/>
      <c r="QON1" s="122"/>
      <c r="QOO1" s="122"/>
      <c r="QOP1" s="122"/>
      <c r="QOQ1" s="122"/>
      <c r="QOR1" s="122"/>
      <c r="QOS1" s="122"/>
      <c r="QOT1" s="122"/>
      <c r="QOU1" s="122"/>
      <c r="QOV1" s="122"/>
      <c r="QOW1" s="122"/>
      <c r="QOX1" s="122"/>
      <c r="QOY1" s="122"/>
      <c r="QOZ1" s="122"/>
      <c r="QPA1" s="122"/>
      <c r="QPB1" s="122"/>
      <c r="QPC1" s="122"/>
      <c r="QPD1" s="122"/>
      <c r="QPE1" s="122"/>
      <c r="QPF1" s="122"/>
      <c r="QPG1" s="122"/>
      <c r="QPH1" s="122"/>
      <c r="QPI1" s="122"/>
      <c r="QPJ1" s="122"/>
      <c r="QPK1" s="122"/>
      <c r="QPL1" s="122"/>
      <c r="QPM1" s="122"/>
      <c r="QPN1" s="122"/>
      <c r="QPO1" s="122"/>
      <c r="QPP1" s="122"/>
      <c r="QPQ1" s="122"/>
      <c r="QPR1" s="122"/>
      <c r="QPS1" s="122"/>
      <c r="QPT1" s="122"/>
      <c r="QPU1" s="122"/>
      <c r="QPV1" s="122"/>
      <c r="QPW1" s="122"/>
      <c r="QPX1" s="122"/>
      <c r="QPY1" s="122"/>
      <c r="QPZ1" s="122"/>
      <c r="QQA1" s="122"/>
      <c r="QQB1" s="122"/>
      <c r="QQC1" s="122"/>
      <c r="QQD1" s="122"/>
      <c r="QQE1" s="122"/>
      <c r="QQF1" s="122"/>
      <c r="QQG1" s="122"/>
      <c r="QQH1" s="122"/>
      <c r="QQI1" s="122"/>
      <c r="QQJ1" s="122"/>
      <c r="QQK1" s="122"/>
      <c r="QQL1" s="122"/>
      <c r="QQM1" s="122"/>
      <c r="QQN1" s="122"/>
      <c r="QQO1" s="122"/>
      <c r="QQP1" s="122"/>
      <c r="QQQ1" s="122"/>
      <c r="QQR1" s="122"/>
      <c r="QQS1" s="122"/>
      <c r="QQT1" s="122"/>
      <c r="QQU1" s="122"/>
      <c r="QQV1" s="122"/>
      <c r="QQW1" s="122"/>
      <c r="QQX1" s="122"/>
      <c r="QQY1" s="122"/>
      <c r="QQZ1" s="122"/>
      <c r="QRA1" s="122"/>
      <c r="QRB1" s="122"/>
      <c r="QRC1" s="122"/>
      <c r="QRD1" s="122"/>
      <c r="QRE1" s="122"/>
      <c r="QRF1" s="122"/>
      <c r="QRG1" s="122"/>
      <c r="QRH1" s="122"/>
      <c r="QRI1" s="122"/>
      <c r="QRJ1" s="122"/>
      <c r="QRK1" s="122"/>
      <c r="QRL1" s="122"/>
      <c r="QRM1" s="122"/>
      <c r="QRN1" s="122"/>
      <c r="QRO1" s="122"/>
      <c r="QRP1" s="122"/>
      <c r="QRQ1" s="122"/>
      <c r="QRR1" s="122"/>
      <c r="QRS1" s="122"/>
      <c r="QRT1" s="122"/>
      <c r="QRU1" s="122"/>
      <c r="QRV1" s="122"/>
      <c r="QRW1" s="122"/>
      <c r="QRX1" s="122"/>
      <c r="QRY1" s="122"/>
      <c r="QRZ1" s="122"/>
      <c r="QSA1" s="122"/>
      <c r="QSB1" s="122"/>
      <c r="QSC1" s="122"/>
      <c r="QSD1" s="122"/>
      <c r="QSE1" s="122"/>
      <c r="QSF1" s="122"/>
      <c r="QSG1" s="122"/>
      <c r="QSH1" s="122"/>
      <c r="QSI1" s="122"/>
      <c r="QSJ1" s="122"/>
      <c r="QSK1" s="122"/>
      <c r="QSL1" s="122"/>
      <c r="QSM1" s="122"/>
      <c r="QSN1" s="122"/>
      <c r="QSO1" s="122"/>
      <c r="QSP1" s="122"/>
      <c r="QSQ1" s="122"/>
      <c r="QSR1" s="122"/>
      <c r="QSS1" s="122"/>
      <c r="QST1" s="122"/>
      <c r="QSU1" s="122"/>
      <c r="QSV1" s="122"/>
      <c r="QSW1" s="122"/>
      <c r="QSX1" s="122"/>
      <c r="QSY1" s="122"/>
      <c r="QSZ1" s="122"/>
      <c r="QTA1" s="122"/>
      <c r="QTB1" s="122"/>
      <c r="QTC1" s="122"/>
      <c r="QTD1" s="122"/>
      <c r="QTE1" s="122"/>
      <c r="QTF1" s="122"/>
      <c r="QTG1" s="122"/>
      <c r="QTH1" s="122"/>
      <c r="QTI1" s="122"/>
      <c r="QTJ1" s="122"/>
      <c r="QTK1" s="122"/>
      <c r="QTL1" s="122"/>
      <c r="QTM1" s="122"/>
      <c r="QTN1" s="122"/>
      <c r="QTO1" s="122"/>
      <c r="QTP1" s="122"/>
      <c r="QTQ1" s="122"/>
      <c r="QTR1" s="122"/>
      <c r="QTS1" s="122"/>
      <c r="QTT1" s="122"/>
      <c r="QTU1" s="122"/>
      <c r="QTV1" s="122"/>
      <c r="QTW1" s="122"/>
      <c r="QTX1" s="122"/>
      <c r="QTY1" s="122"/>
      <c r="QTZ1" s="122"/>
      <c r="QUA1" s="122"/>
      <c r="QUB1" s="122"/>
      <c r="QUC1" s="122"/>
      <c r="QUD1" s="122"/>
      <c r="QUE1" s="122"/>
      <c r="QUF1" s="122"/>
      <c r="QUG1" s="122"/>
      <c r="QUH1" s="122"/>
      <c r="QUI1" s="122"/>
      <c r="QUJ1" s="122"/>
      <c r="QUK1" s="122"/>
      <c r="QUL1" s="122"/>
      <c r="QUM1" s="122"/>
      <c r="QUN1" s="122"/>
      <c r="QUO1" s="122"/>
      <c r="QUP1" s="122"/>
      <c r="QUQ1" s="122"/>
      <c r="QUR1" s="122"/>
      <c r="QUS1" s="122"/>
      <c r="QUT1" s="122"/>
      <c r="QUU1" s="122"/>
      <c r="QUV1" s="122"/>
      <c r="QUW1" s="122"/>
      <c r="QUX1" s="122"/>
      <c r="QUY1" s="122"/>
      <c r="QUZ1" s="122"/>
      <c r="QVA1" s="122"/>
      <c r="QVB1" s="122"/>
      <c r="QVC1" s="122"/>
      <c r="QVD1" s="122"/>
      <c r="QVE1" s="122"/>
      <c r="QVF1" s="122"/>
      <c r="QVG1" s="122"/>
      <c r="QVH1" s="122"/>
      <c r="QVI1" s="122"/>
      <c r="QVJ1" s="122"/>
      <c r="QVK1" s="122"/>
      <c r="QVL1" s="122"/>
      <c r="QVM1" s="122"/>
      <c r="QVN1" s="122"/>
      <c r="QVO1" s="122"/>
      <c r="QVP1" s="122"/>
      <c r="QVQ1" s="122"/>
      <c r="QVR1" s="122"/>
      <c r="QVS1" s="122"/>
      <c r="QVT1" s="122"/>
      <c r="QVU1" s="122"/>
      <c r="QVV1" s="122"/>
      <c r="QVW1" s="122"/>
      <c r="QVX1" s="122"/>
      <c r="QVY1" s="122"/>
      <c r="QVZ1" s="122"/>
      <c r="QWA1" s="122"/>
      <c r="QWB1" s="122"/>
      <c r="QWC1" s="122"/>
      <c r="QWD1" s="122"/>
      <c r="QWE1" s="122"/>
      <c r="QWF1" s="122"/>
      <c r="QWG1" s="122"/>
      <c r="QWH1" s="122"/>
      <c r="QWI1" s="122"/>
      <c r="QWJ1" s="122"/>
      <c r="QWK1" s="122"/>
      <c r="QWL1" s="122"/>
      <c r="QWM1" s="122"/>
      <c r="QWN1" s="122"/>
      <c r="QWO1" s="122"/>
      <c r="QWP1" s="122"/>
      <c r="QWQ1" s="122"/>
      <c r="QWR1" s="122"/>
      <c r="QWS1" s="122"/>
      <c r="QWT1" s="122"/>
      <c r="QWU1" s="122"/>
      <c r="QWV1" s="122"/>
      <c r="QWW1" s="122"/>
      <c r="QWX1" s="122"/>
      <c r="QWY1" s="122"/>
      <c r="QWZ1" s="122"/>
      <c r="QXA1" s="122"/>
      <c r="QXB1" s="122"/>
      <c r="QXC1" s="122"/>
      <c r="QXD1" s="122"/>
      <c r="QXE1" s="122"/>
      <c r="QXF1" s="122"/>
      <c r="QXG1" s="122"/>
      <c r="QXH1" s="122"/>
      <c r="QXI1" s="122"/>
      <c r="QXJ1" s="122"/>
      <c r="QXK1" s="122"/>
      <c r="QXL1" s="122"/>
      <c r="QXM1" s="122"/>
      <c r="QXN1" s="122"/>
      <c r="QXO1" s="122"/>
      <c r="QXP1" s="122"/>
      <c r="QXQ1" s="122"/>
      <c r="QXR1" s="122"/>
      <c r="QXS1" s="122"/>
      <c r="QXT1" s="122"/>
      <c r="QXU1" s="122"/>
      <c r="QXV1" s="122"/>
      <c r="QXW1" s="122"/>
      <c r="QXX1" s="122"/>
      <c r="QXY1" s="122"/>
      <c r="QXZ1" s="122"/>
      <c r="QYA1" s="122"/>
      <c r="QYB1" s="122"/>
      <c r="QYC1" s="122"/>
      <c r="QYD1" s="122"/>
      <c r="QYE1" s="122"/>
      <c r="QYF1" s="122"/>
      <c r="QYG1" s="122"/>
      <c r="QYH1" s="122"/>
      <c r="QYI1" s="122"/>
      <c r="QYJ1" s="122"/>
      <c r="QYK1" s="122"/>
      <c r="QYL1" s="122"/>
      <c r="QYM1" s="122"/>
      <c r="QYN1" s="122"/>
      <c r="QYO1" s="122"/>
      <c r="QYP1" s="122"/>
      <c r="QYQ1" s="122"/>
      <c r="QYR1" s="122"/>
      <c r="QYS1" s="122"/>
      <c r="QYT1" s="122"/>
      <c r="QYU1" s="122"/>
      <c r="QYV1" s="122"/>
      <c r="QYW1" s="122"/>
      <c r="QYX1" s="122"/>
      <c r="QYY1" s="122"/>
      <c r="QYZ1" s="122"/>
      <c r="QZA1" s="122"/>
      <c r="QZB1" s="122"/>
      <c r="QZC1" s="122"/>
      <c r="QZD1" s="122"/>
      <c r="QZE1" s="122"/>
      <c r="QZF1" s="122"/>
      <c r="QZG1" s="122"/>
      <c r="QZH1" s="122"/>
      <c r="QZI1" s="122"/>
      <c r="QZJ1" s="122"/>
      <c r="QZK1" s="122"/>
      <c r="QZL1" s="122"/>
      <c r="QZM1" s="122"/>
      <c r="QZN1" s="122"/>
      <c r="QZO1" s="122"/>
      <c r="QZP1" s="122"/>
      <c r="QZQ1" s="122"/>
      <c r="QZR1" s="122"/>
      <c r="QZS1" s="122"/>
      <c r="QZT1" s="122"/>
      <c r="QZU1" s="122"/>
      <c r="QZV1" s="122"/>
      <c r="QZW1" s="122"/>
      <c r="QZX1" s="122"/>
      <c r="QZY1" s="122"/>
      <c r="QZZ1" s="122"/>
      <c r="RAA1" s="122"/>
      <c r="RAB1" s="122"/>
      <c r="RAC1" s="122"/>
      <c r="RAD1" s="122"/>
      <c r="RAE1" s="122"/>
      <c r="RAF1" s="122"/>
      <c r="RAG1" s="122"/>
      <c r="RAH1" s="122"/>
      <c r="RAI1" s="122"/>
      <c r="RAJ1" s="122"/>
      <c r="RAK1" s="122"/>
      <c r="RAL1" s="122"/>
      <c r="RAM1" s="122"/>
      <c r="RAN1" s="122"/>
      <c r="RAO1" s="122"/>
      <c r="RAP1" s="122"/>
      <c r="RAQ1" s="122"/>
      <c r="RAR1" s="122"/>
      <c r="RAS1" s="122"/>
      <c r="RAT1" s="122"/>
      <c r="RAU1" s="122"/>
      <c r="RAV1" s="122"/>
      <c r="RAW1" s="122"/>
      <c r="RAX1" s="122"/>
      <c r="RAY1" s="122"/>
      <c r="RAZ1" s="122"/>
      <c r="RBA1" s="122"/>
      <c r="RBB1" s="122"/>
      <c r="RBC1" s="122"/>
      <c r="RBD1" s="122"/>
      <c r="RBE1" s="122"/>
      <c r="RBF1" s="122"/>
      <c r="RBG1" s="122"/>
      <c r="RBH1" s="122"/>
      <c r="RBI1" s="122"/>
      <c r="RBJ1" s="122"/>
      <c r="RBK1" s="122"/>
      <c r="RBL1" s="122"/>
      <c r="RBM1" s="122"/>
      <c r="RBN1" s="122"/>
      <c r="RBO1" s="122"/>
      <c r="RBP1" s="122"/>
      <c r="RBQ1" s="122"/>
      <c r="RBR1" s="122"/>
      <c r="RBS1" s="122"/>
      <c r="RBT1" s="122"/>
      <c r="RBU1" s="122"/>
      <c r="RBV1" s="122"/>
      <c r="RBW1" s="122"/>
      <c r="RBX1" s="122"/>
      <c r="RBY1" s="122"/>
      <c r="RBZ1" s="122"/>
      <c r="RCA1" s="122"/>
      <c r="RCB1" s="122"/>
      <c r="RCC1" s="122"/>
      <c r="RCD1" s="122"/>
      <c r="RCE1" s="122"/>
      <c r="RCF1" s="122"/>
      <c r="RCG1" s="122"/>
      <c r="RCH1" s="122"/>
      <c r="RCI1" s="122"/>
      <c r="RCJ1" s="122"/>
      <c r="RCK1" s="122"/>
      <c r="RCL1" s="122"/>
      <c r="RCM1" s="122"/>
      <c r="RCN1" s="122"/>
      <c r="RCO1" s="122"/>
      <c r="RCP1" s="122"/>
      <c r="RCQ1" s="122"/>
      <c r="RCR1" s="122"/>
      <c r="RCS1" s="122"/>
      <c r="RCT1" s="122"/>
      <c r="RCU1" s="122"/>
      <c r="RCV1" s="122"/>
      <c r="RCW1" s="122"/>
      <c r="RCX1" s="122"/>
      <c r="RCY1" s="122"/>
      <c r="RCZ1" s="122"/>
      <c r="RDA1" s="122"/>
      <c r="RDB1" s="122"/>
      <c r="RDC1" s="122"/>
      <c r="RDD1" s="122"/>
      <c r="RDE1" s="122"/>
      <c r="RDF1" s="122"/>
      <c r="RDG1" s="122"/>
      <c r="RDH1" s="122"/>
      <c r="RDI1" s="122"/>
      <c r="RDJ1" s="122"/>
      <c r="RDK1" s="122"/>
      <c r="RDL1" s="122"/>
      <c r="RDM1" s="122"/>
      <c r="RDN1" s="122"/>
      <c r="RDO1" s="122"/>
      <c r="RDP1" s="122"/>
      <c r="RDQ1" s="122"/>
      <c r="RDR1" s="122"/>
      <c r="RDS1" s="122"/>
      <c r="RDT1" s="122"/>
      <c r="RDU1" s="122"/>
      <c r="RDV1" s="122"/>
      <c r="RDW1" s="122"/>
      <c r="RDX1" s="122"/>
      <c r="RDY1" s="122"/>
      <c r="RDZ1" s="122"/>
      <c r="REA1" s="122"/>
      <c r="REB1" s="122"/>
      <c r="REC1" s="122"/>
      <c r="RED1" s="122"/>
      <c r="REE1" s="122"/>
      <c r="REF1" s="122"/>
      <c r="REG1" s="122"/>
      <c r="REH1" s="122"/>
      <c r="REI1" s="122"/>
      <c r="REJ1" s="122"/>
      <c r="REK1" s="122"/>
      <c r="REL1" s="122"/>
      <c r="REM1" s="122"/>
      <c r="REN1" s="122"/>
      <c r="REO1" s="122"/>
      <c r="REP1" s="122"/>
      <c r="REQ1" s="122"/>
      <c r="RER1" s="122"/>
      <c r="RES1" s="122"/>
      <c r="RET1" s="122"/>
      <c r="REU1" s="122"/>
      <c r="REV1" s="122"/>
      <c r="REW1" s="122"/>
      <c r="REX1" s="122"/>
      <c r="REY1" s="122"/>
      <c r="REZ1" s="122"/>
      <c r="RFA1" s="122"/>
      <c r="RFB1" s="122"/>
      <c r="RFC1" s="122"/>
      <c r="RFD1" s="122"/>
      <c r="RFE1" s="122"/>
      <c r="RFF1" s="122"/>
      <c r="RFG1" s="122"/>
      <c r="RFH1" s="122"/>
      <c r="RFI1" s="122"/>
      <c r="RFJ1" s="122"/>
      <c r="RFK1" s="122"/>
      <c r="RFL1" s="122"/>
      <c r="RFM1" s="122"/>
      <c r="RFN1" s="122"/>
      <c r="RFO1" s="122"/>
      <c r="RFP1" s="122"/>
      <c r="RFQ1" s="122"/>
      <c r="RFR1" s="122"/>
      <c r="RFS1" s="122"/>
      <c r="RFT1" s="122"/>
      <c r="RFU1" s="122"/>
      <c r="RFV1" s="122"/>
      <c r="RFW1" s="122"/>
      <c r="RFX1" s="122"/>
      <c r="RFY1" s="122"/>
      <c r="RFZ1" s="122"/>
      <c r="RGA1" s="122"/>
      <c r="RGB1" s="122"/>
      <c r="RGC1" s="122"/>
      <c r="RGD1" s="122"/>
      <c r="RGE1" s="122"/>
      <c r="RGF1" s="122"/>
      <c r="RGG1" s="122"/>
      <c r="RGH1" s="122"/>
      <c r="RGI1" s="122"/>
      <c r="RGJ1" s="122"/>
      <c r="RGK1" s="122"/>
      <c r="RGL1" s="122"/>
      <c r="RGM1" s="122"/>
      <c r="RGN1" s="122"/>
      <c r="RGO1" s="122"/>
      <c r="RGP1" s="122"/>
      <c r="RGQ1" s="122"/>
      <c r="RGR1" s="122"/>
      <c r="RGS1" s="122"/>
      <c r="RGT1" s="122"/>
      <c r="RGU1" s="122"/>
      <c r="RGV1" s="122"/>
      <c r="RGW1" s="122"/>
      <c r="RGX1" s="122"/>
      <c r="RGY1" s="122"/>
      <c r="RGZ1" s="122"/>
      <c r="RHA1" s="122"/>
      <c r="RHB1" s="122"/>
      <c r="RHC1" s="122"/>
      <c r="RHD1" s="122"/>
      <c r="RHE1" s="122"/>
      <c r="RHF1" s="122"/>
      <c r="RHG1" s="122"/>
      <c r="RHH1" s="122"/>
      <c r="RHI1" s="122"/>
      <c r="RHJ1" s="122"/>
      <c r="RHK1" s="122"/>
      <c r="RHL1" s="122"/>
      <c r="RHM1" s="122"/>
      <c r="RHN1" s="122"/>
      <c r="RHO1" s="122"/>
      <c r="RHP1" s="122"/>
      <c r="RHQ1" s="122"/>
      <c r="RHR1" s="122"/>
      <c r="RHS1" s="122"/>
      <c r="RHT1" s="122"/>
      <c r="RHU1" s="122"/>
      <c r="RHV1" s="122"/>
      <c r="RHW1" s="122"/>
      <c r="RHX1" s="122"/>
      <c r="RHY1" s="122"/>
      <c r="RHZ1" s="122"/>
      <c r="RIA1" s="122"/>
      <c r="RIB1" s="122"/>
      <c r="RIC1" s="122"/>
      <c r="RID1" s="122"/>
      <c r="RIE1" s="122"/>
      <c r="RIF1" s="122"/>
      <c r="RIG1" s="122"/>
      <c r="RIH1" s="122"/>
      <c r="RII1" s="122"/>
      <c r="RIJ1" s="122"/>
      <c r="RIK1" s="122"/>
      <c r="RIL1" s="122"/>
      <c r="RIM1" s="122"/>
      <c r="RIN1" s="122"/>
      <c r="RIO1" s="122"/>
      <c r="RIP1" s="122"/>
      <c r="RIQ1" s="122"/>
      <c r="RIR1" s="122"/>
      <c r="RIS1" s="122"/>
      <c r="RIT1" s="122"/>
      <c r="RIU1" s="122"/>
      <c r="RIV1" s="122"/>
      <c r="RIW1" s="122"/>
      <c r="RIX1" s="122"/>
      <c r="RIY1" s="122"/>
      <c r="RIZ1" s="122"/>
      <c r="RJA1" s="122"/>
      <c r="RJB1" s="122"/>
      <c r="RJC1" s="122"/>
      <c r="RJD1" s="122"/>
      <c r="RJE1" s="122"/>
      <c r="RJF1" s="122"/>
      <c r="RJG1" s="122"/>
      <c r="RJH1" s="122"/>
      <c r="RJI1" s="122"/>
      <c r="RJJ1" s="122"/>
      <c r="RJK1" s="122"/>
      <c r="RJL1" s="122"/>
      <c r="RJM1" s="122"/>
      <c r="RJN1" s="122"/>
      <c r="RJO1" s="122"/>
      <c r="RJP1" s="122"/>
      <c r="RJQ1" s="122"/>
      <c r="RJR1" s="122"/>
      <c r="RJS1" s="122"/>
      <c r="RJT1" s="122"/>
      <c r="RJU1" s="122"/>
      <c r="RJV1" s="122"/>
      <c r="RJW1" s="122"/>
      <c r="RJX1" s="122"/>
      <c r="RJY1" s="122"/>
      <c r="RJZ1" s="122"/>
      <c r="RKA1" s="122"/>
      <c r="RKB1" s="122"/>
      <c r="RKC1" s="122"/>
      <c r="RKD1" s="122"/>
      <c r="RKE1" s="122"/>
      <c r="RKF1" s="122"/>
      <c r="RKG1" s="122"/>
      <c r="RKH1" s="122"/>
      <c r="RKI1" s="122"/>
      <c r="RKJ1" s="122"/>
      <c r="RKK1" s="122"/>
      <c r="RKL1" s="122"/>
      <c r="RKM1" s="122"/>
      <c r="RKN1" s="122"/>
      <c r="RKO1" s="122"/>
      <c r="RKP1" s="122"/>
      <c r="RKQ1" s="122"/>
      <c r="RKR1" s="122"/>
      <c r="RKS1" s="122"/>
      <c r="RKT1" s="122"/>
      <c r="RKU1" s="122"/>
      <c r="RKV1" s="122"/>
      <c r="RKW1" s="122"/>
      <c r="RKX1" s="122"/>
      <c r="RKY1" s="122"/>
      <c r="RKZ1" s="122"/>
      <c r="RLA1" s="122"/>
      <c r="RLB1" s="122"/>
      <c r="RLC1" s="122"/>
      <c r="RLD1" s="122"/>
      <c r="RLE1" s="122"/>
      <c r="RLF1" s="122"/>
      <c r="RLG1" s="122"/>
      <c r="RLH1" s="122"/>
      <c r="RLI1" s="122"/>
      <c r="RLJ1" s="122"/>
      <c r="RLK1" s="122"/>
      <c r="RLL1" s="122"/>
      <c r="RLM1" s="122"/>
      <c r="RLN1" s="122"/>
      <c r="RLO1" s="122"/>
      <c r="RLP1" s="122"/>
      <c r="RLQ1" s="122"/>
      <c r="RLR1" s="122"/>
      <c r="RLS1" s="122"/>
      <c r="RLT1" s="122"/>
      <c r="RLU1" s="122"/>
      <c r="RLV1" s="122"/>
      <c r="RLW1" s="122"/>
      <c r="RLX1" s="122"/>
      <c r="RLY1" s="122"/>
      <c r="RLZ1" s="122"/>
      <c r="RMA1" s="122"/>
      <c r="RMB1" s="122"/>
      <c r="RMC1" s="122"/>
      <c r="RMD1" s="122"/>
      <c r="RME1" s="122"/>
      <c r="RMF1" s="122"/>
      <c r="RMG1" s="122"/>
      <c r="RMH1" s="122"/>
      <c r="RMI1" s="122"/>
      <c r="RMJ1" s="122"/>
      <c r="RMK1" s="122"/>
      <c r="RML1" s="122"/>
      <c r="RMM1" s="122"/>
      <c r="RMN1" s="122"/>
      <c r="RMO1" s="122"/>
      <c r="RMP1" s="122"/>
      <c r="RMQ1" s="122"/>
      <c r="RMR1" s="122"/>
      <c r="RMS1" s="122"/>
      <c r="RMT1" s="122"/>
      <c r="RMU1" s="122"/>
      <c r="RMV1" s="122"/>
      <c r="RMW1" s="122"/>
      <c r="RMX1" s="122"/>
      <c r="RMY1" s="122"/>
      <c r="RMZ1" s="122"/>
      <c r="RNA1" s="122"/>
      <c r="RNB1" s="122"/>
      <c r="RNC1" s="122"/>
      <c r="RND1" s="122"/>
      <c r="RNE1" s="122"/>
      <c r="RNF1" s="122"/>
      <c r="RNG1" s="122"/>
      <c r="RNH1" s="122"/>
      <c r="RNI1" s="122"/>
      <c r="RNJ1" s="122"/>
      <c r="RNK1" s="122"/>
      <c r="RNL1" s="122"/>
      <c r="RNM1" s="122"/>
      <c r="RNN1" s="122"/>
      <c r="RNO1" s="122"/>
      <c r="RNP1" s="122"/>
      <c r="RNQ1" s="122"/>
      <c r="RNR1" s="122"/>
      <c r="RNS1" s="122"/>
      <c r="RNT1" s="122"/>
      <c r="RNU1" s="122"/>
      <c r="RNV1" s="122"/>
      <c r="RNW1" s="122"/>
      <c r="RNX1" s="122"/>
      <c r="RNY1" s="122"/>
      <c r="RNZ1" s="122"/>
      <c r="ROA1" s="122"/>
      <c r="ROB1" s="122"/>
      <c r="ROC1" s="122"/>
      <c r="ROD1" s="122"/>
      <c r="ROE1" s="122"/>
      <c r="ROF1" s="122"/>
      <c r="ROG1" s="122"/>
      <c r="ROH1" s="122"/>
      <c r="ROI1" s="122"/>
      <c r="ROJ1" s="122"/>
      <c r="ROK1" s="122"/>
      <c r="ROL1" s="122"/>
      <c r="ROM1" s="122"/>
      <c r="RON1" s="122"/>
      <c r="ROO1" s="122"/>
      <c r="ROP1" s="122"/>
      <c r="ROQ1" s="122"/>
      <c r="ROR1" s="122"/>
      <c r="ROS1" s="122"/>
      <c r="ROT1" s="122"/>
      <c r="ROU1" s="122"/>
      <c r="ROV1" s="122"/>
      <c r="ROW1" s="122"/>
      <c r="ROX1" s="122"/>
      <c r="ROY1" s="122"/>
      <c r="ROZ1" s="122"/>
      <c r="RPA1" s="122"/>
      <c r="RPB1" s="122"/>
      <c r="RPC1" s="122"/>
      <c r="RPD1" s="122"/>
      <c r="RPE1" s="122"/>
      <c r="RPF1" s="122"/>
      <c r="RPG1" s="122"/>
      <c r="RPH1" s="122"/>
      <c r="RPI1" s="122"/>
      <c r="RPJ1" s="122"/>
      <c r="RPK1" s="122"/>
      <c r="RPL1" s="122"/>
      <c r="RPM1" s="122"/>
      <c r="RPN1" s="122"/>
      <c r="RPO1" s="122"/>
      <c r="RPP1" s="122"/>
      <c r="RPQ1" s="122"/>
      <c r="RPR1" s="122"/>
      <c r="RPS1" s="122"/>
      <c r="RPT1" s="122"/>
      <c r="RPU1" s="122"/>
      <c r="RPV1" s="122"/>
      <c r="RPW1" s="122"/>
      <c r="RPX1" s="122"/>
      <c r="RPY1" s="122"/>
      <c r="RPZ1" s="122"/>
      <c r="RQA1" s="122"/>
      <c r="RQB1" s="122"/>
      <c r="RQC1" s="122"/>
      <c r="RQD1" s="122"/>
      <c r="RQE1" s="122"/>
      <c r="RQF1" s="122"/>
      <c r="RQG1" s="122"/>
      <c r="RQH1" s="122"/>
      <c r="RQI1" s="122"/>
      <c r="RQJ1" s="122"/>
      <c r="RQK1" s="122"/>
      <c r="RQL1" s="122"/>
      <c r="RQM1" s="122"/>
      <c r="RQN1" s="122"/>
      <c r="RQO1" s="122"/>
      <c r="RQP1" s="122"/>
      <c r="RQQ1" s="122"/>
      <c r="RQR1" s="122"/>
      <c r="RQS1" s="122"/>
      <c r="RQT1" s="122"/>
      <c r="RQU1" s="122"/>
      <c r="RQV1" s="122"/>
      <c r="RQW1" s="122"/>
      <c r="RQX1" s="122"/>
      <c r="RQY1" s="122"/>
      <c r="RQZ1" s="122"/>
      <c r="RRA1" s="122"/>
      <c r="RRB1" s="122"/>
      <c r="RRC1" s="122"/>
      <c r="RRD1" s="122"/>
      <c r="RRE1" s="122"/>
      <c r="RRF1" s="122"/>
      <c r="RRG1" s="122"/>
      <c r="RRH1" s="122"/>
      <c r="RRI1" s="122"/>
      <c r="RRJ1" s="122"/>
      <c r="RRK1" s="122"/>
      <c r="RRL1" s="122"/>
      <c r="RRM1" s="122"/>
      <c r="RRN1" s="122"/>
      <c r="RRO1" s="122"/>
      <c r="RRP1" s="122"/>
      <c r="RRQ1" s="122"/>
      <c r="RRR1" s="122"/>
      <c r="RRS1" s="122"/>
      <c r="RRT1" s="122"/>
      <c r="RRU1" s="122"/>
      <c r="RRV1" s="122"/>
      <c r="RRW1" s="122"/>
      <c r="RRX1" s="122"/>
      <c r="RRY1" s="122"/>
      <c r="RRZ1" s="122"/>
      <c r="RSA1" s="122"/>
      <c r="RSB1" s="122"/>
      <c r="RSC1" s="122"/>
      <c r="RSD1" s="122"/>
      <c r="RSE1" s="122"/>
      <c r="RSF1" s="122"/>
      <c r="RSG1" s="122"/>
      <c r="RSH1" s="122"/>
      <c r="RSI1" s="122"/>
      <c r="RSJ1" s="122"/>
      <c r="RSK1" s="122"/>
      <c r="RSL1" s="122"/>
      <c r="RSM1" s="122"/>
      <c r="RSN1" s="122"/>
      <c r="RSO1" s="122"/>
      <c r="RSP1" s="122"/>
      <c r="RSQ1" s="122"/>
      <c r="RSR1" s="122"/>
      <c r="RSS1" s="122"/>
      <c r="RST1" s="122"/>
      <c r="RSU1" s="122"/>
      <c r="RSV1" s="122"/>
      <c r="RSW1" s="122"/>
      <c r="RSX1" s="122"/>
      <c r="RSY1" s="122"/>
      <c r="RSZ1" s="122"/>
      <c r="RTA1" s="122"/>
      <c r="RTB1" s="122"/>
      <c r="RTC1" s="122"/>
      <c r="RTD1" s="122"/>
      <c r="RTE1" s="122"/>
      <c r="RTF1" s="122"/>
      <c r="RTG1" s="122"/>
      <c r="RTH1" s="122"/>
      <c r="RTI1" s="122"/>
      <c r="RTJ1" s="122"/>
      <c r="RTK1" s="122"/>
      <c r="RTL1" s="122"/>
      <c r="RTM1" s="122"/>
      <c r="RTN1" s="122"/>
      <c r="RTO1" s="122"/>
      <c r="RTP1" s="122"/>
      <c r="RTQ1" s="122"/>
      <c r="RTR1" s="122"/>
      <c r="RTS1" s="122"/>
      <c r="RTT1" s="122"/>
      <c r="RTU1" s="122"/>
      <c r="RTV1" s="122"/>
      <c r="RTW1" s="122"/>
      <c r="RTX1" s="122"/>
      <c r="RTY1" s="122"/>
      <c r="RTZ1" s="122"/>
      <c r="RUA1" s="122"/>
      <c r="RUB1" s="122"/>
      <c r="RUC1" s="122"/>
      <c r="RUD1" s="122"/>
      <c r="RUE1" s="122"/>
      <c r="RUF1" s="122"/>
      <c r="RUG1" s="122"/>
      <c r="RUH1" s="122"/>
      <c r="RUI1" s="122"/>
      <c r="RUJ1" s="122"/>
      <c r="RUK1" s="122"/>
      <c r="RUL1" s="122"/>
      <c r="RUM1" s="122"/>
      <c r="RUN1" s="122"/>
      <c r="RUO1" s="122"/>
      <c r="RUP1" s="122"/>
      <c r="RUQ1" s="122"/>
      <c r="RUR1" s="122"/>
      <c r="RUS1" s="122"/>
      <c r="RUT1" s="122"/>
      <c r="RUU1" s="122"/>
      <c r="RUV1" s="122"/>
      <c r="RUW1" s="122"/>
      <c r="RUX1" s="122"/>
      <c r="RUY1" s="122"/>
      <c r="RUZ1" s="122"/>
      <c r="RVA1" s="122"/>
      <c r="RVB1" s="122"/>
      <c r="RVC1" s="122"/>
      <c r="RVD1" s="122"/>
      <c r="RVE1" s="122"/>
      <c r="RVF1" s="122"/>
      <c r="RVG1" s="122"/>
      <c r="RVH1" s="122"/>
      <c r="RVI1" s="122"/>
      <c r="RVJ1" s="122"/>
      <c r="RVK1" s="122"/>
      <c r="RVL1" s="122"/>
      <c r="RVM1" s="122"/>
      <c r="RVN1" s="122"/>
      <c r="RVO1" s="122"/>
      <c r="RVP1" s="122"/>
      <c r="RVQ1" s="122"/>
      <c r="RVR1" s="122"/>
      <c r="RVS1" s="122"/>
      <c r="RVT1" s="122"/>
      <c r="RVU1" s="122"/>
      <c r="RVV1" s="122"/>
      <c r="RVW1" s="122"/>
      <c r="RVX1" s="122"/>
      <c r="RVY1" s="122"/>
      <c r="RVZ1" s="122"/>
      <c r="RWA1" s="122"/>
      <c r="RWB1" s="122"/>
      <c r="RWC1" s="122"/>
      <c r="RWD1" s="122"/>
      <c r="RWE1" s="122"/>
      <c r="RWF1" s="122"/>
      <c r="RWG1" s="122"/>
      <c r="RWH1" s="122"/>
      <c r="RWI1" s="122"/>
      <c r="RWJ1" s="122"/>
      <c r="RWK1" s="122"/>
      <c r="RWL1" s="122"/>
      <c r="RWM1" s="122"/>
      <c r="RWN1" s="122"/>
      <c r="RWO1" s="122"/>
      <c r="RWP1" s="122"/>
      <c r="RWQ1" s="122"/>
      <c r="RWR1" s="122"/>
      <c r="RWS1" s="122"/>
      <c r="RWT1" s="122"/>
      <c r="RWU1" s="122"/>
      <c r="RWV1" s="122"/>
      <c r="RWW1" s="122"/>
      <c r="RWX1" s="122"/>
      <c r="RWY1" s="122"/>
      <c r="RWZ1" s="122"/>
      <c r="RXA1" s="122"/>
      <c r="RXB1" s="122"/>
      <c r="RXC1" s="122"/>
      <c r="RXD1" s="122"/>
      <c r="RXE1" s="122"/>
      <c r="RXF1" s="122"/>
      <c r="RXG1" s="122"/>
      <c r="RXH1" s="122"/>
      <c r="RXI1" s="122"/>
      <c r="RXJ1" s="122"/>
      <c r="RXK1" s="122"/>
      <c r="RXL1" s="122"/>
      <c r="RXM1" s="122"/>
      <c r="RXN1" s="122"/>
      <c r="RXO1" s="122"/>
      <c r="RXP1" s="122"/>
      <c r="RXQ1" s="122"/>
      <c r="RXR1" s="122"/>
      <c r="RXS1" s="122"/>
      <c r="RXT1" s="122"/>
      <c r="RXU1" s="122"/>
      <c r="RXV1" s="122"/>
      <c r="RXW1" s="122"/>
      <c r="RXX1" s="122"/>
      <c r="RXY1" s="122"/>
      <c r="RXZ1" s="122"/>
      <c r="RYA1" s="122"/>
      <c r="RYB1" s="122"/>
      <c r="RYC1" s="122"/>
      <c r="RYD1" s="122"/>
      <c r="RYE1" s="122"/>
      <c r="RYF1" s="122"/>
      <c r="RYG1" s="122"/>
      <c r="RYH1" s="122"/>
      <c r="RYI1" s="122"/>
      <c r="RYJ1" s="122"/>
      <c r="RYK1" s="122"/>
      <c r="RYL1" s="122"/>
      <c r="RYM1" s="122"/>
      <c r="RYN1" s="122"/>
      <c r="RYO1" s="122"/>
      <c r="RYP1" s="122"/>
      <c r="RYQ1" s="122"/>
      <c r="RYR1" s="122"/>
      <c r="RYS1" s="122"/>
      <c r="RYT1" s="122"/>
      <c r="RYU1" s="122"/>
      <c r="RYV1" s="122"/>
      <c r="RYW1" s="122"/>
      <c r="RYX1" s="122"/>
      <c r="RYY1" s="122"/>
      <c r="RYZ1" s="122"/>
      <c r="RZA1" s="122"/>
      <c r="RZB1" s="122"/>
      <c r="RZC1" s="122"/>
      <c r="RZD1" s="122"/>
      <c r="RZE1" s="122"/>
      <c r="RZF1" s="122"/>
      <c r="RZG1" s="122"/>
      <c r="RZH1" s="122"/>
      <c r="RZI1" s="122"/>
      <c r="RZJ1" s="122"/>
      <c r="RZK1" s="122"/>
      <c r="RZL1" s="122"/>
      <c r="RZM1" s="122"/>
      <c r="RZN1" s="122"/>
      <c r="RZO1" s="122"/>
      <c r="RZP1" s="122"/>
      <c r="RZQ1" s="122"/>
      <c r="RZR1" s="122"/>
      <c r="RZS1" s="122"/>
      <c r="RZT1" s="122"/>
      <c r="RZU1" s="122"/>
      <c r="RZV1" s="122"/>
      <c r="RZW1" s="122"/>
      <c r="RZX1" s="122"/>
      <c r="RZY1" s="122"/>
      <c r="RZZ1" s="122"/>
      <c r="SAA1" s="122"/>
      <c r="SAB1" s="122"/>
      <c r="SAC1" s="122"/>
      <c r="SAD1" s="122"/>
      <c r="SAE1" s="122"/>
      <c r="SAF1" s="122"/>
      <c r="SAG1" s="122"/>
      <c r="SAH1" s="122"/>
      <c r="SAI1" s="122"/>
      <c r="SAJ1" s="122"/>
      <c r="SAK1" s="122"/>
      <c r="SAL1" s="122"/>
      <c r="SAM1" s="122"/>
      <c r="SAN1" s="122"/>
      <c r="SAO1" s="122"/>
      <c r="SAP1" s="122"/>
      <c r="SAQ1" s="122"/>
      <c r="SAR1" s="122"/>
      <c r="SAS1" s="122"/>
      <c r="SAT1" s="122"/>
      <c r="SAU1" s="122"/>
      <c r="SAV1" s="122"/>
      <c r="SAW1" s="122"/>
      <c r="SAX1" s="122"/>
      <c r="SAY1" s="122"/>
      <c r="SAZ1" s="122"/>
      <c r="SBA1" s="122"/>
      <c r="SBB1" s="122"/>
      <c r="SBC1" s="122"/>
      <c r="SBD1" s="122"/>
      <c r="SBE1" s="122"/>
      <c r="SBF1" s="122"/>
      <c r="SBG1" s="122"/>
      <c r="SBH1" s="122"/>
      <c r="SBI1" s="122"/>
      <c r="SBJ1" s="122"/>
      <c r="SBK1" s="122"/>
      <c r="SBL1" s="122"/>
      <c r="SBM1" s="122"/>
      <c r="SBN1" s="122"/>
      <c r="SBO1" s="122"/>
      <c r="SBP1" s="122"/>
      <c r="SBQ1" s="122"/>
      <c r="SBR1" s="122"/>
      <c r="SBS1" s="122"/>
      <c r="SBT1" s="122"/>
      <c r="SBU1" s="122"/>
      <c r="SBV1" s="122"/>
      <c r="SBW1" s="122"/>
      <c r="SBX1" s="122"/>
      <c r="SBY1" s="122"/>
      <c r="SBZ1" s="122"/>
      <c r="SCA1" s="122"/>
      <c r="SCB1" s="122"/>
      <c r="SCC1" s="122"/>
      <c r="SCD1" s="122"/>
      <c r="SCE1" s="122"/>
      <c r="SCF1" s="122"/>
      <c r="SCG1" s="122"/>
      <c r="SCH1" s="122"/>
      <c r="SCI1" s="122"/>
      <c r="SCJ1" s="122"/>
      <c r="SCK1" s="122"/>
      <c r="SCL1" s="122"/>
      <c r="SCM1" s="122"/>
      <c r="SCN1" s="122"/>
      <c r="SCO1" s="122"/>
      <c r="SCP1" s="122"/>
      <c r="SCQ1" s="122"/>
      <c r="SCR1" s="122"/>
      <c r="SCS1" s="122"/>
      <c r="SCT1" s="122"/>
      <c r="SCU1" s="122"/>
      <c r="SCV1" s="122"/>
      <c r="SCW1" s="122"/>
      <c r="SCX1" s="122"/>
      <c r="SCY1" s="122"/>
      <c r="SCZ1" s="122"/>
      <c r="SDA1" s="122"/>
      <c r="SDB1" s="122"/>
      <c r="SDC1" s="122"/>
      <c r="SDD1" s="122"/>
      <c r="SDE1" s="122"/>
      <c r="SDF1" s="122"/>
      <c r="SDG1" s="122"/>
      <c r="SDH1" s="122"/>
      <c r="SDI1" s="122"/>
      <c r="SDJ1" s="122"/>
      <c r="SDK1" s="122"/>
      <c r="SDL1" s="122"/>
      <c r="SDM1" s="122"/>
      <c r="SDN1" s="122"/>
      <c r="SDO1" s="122"/>
      <c r="SDP1" s="122"/>
      <c r="SDQ1" s="122"/>
      <c r="SDR1" s="122"/>
      <c r="SDS1" s="122"/>
      <c r="SDT1" s="122"/>
      <c r="SDU1" s="122"/>
      <c r="SDV1" s="122"/>
      <c r="SDW1" s="122"/>
      <c r="SDX1" s="122"/>
      <c r="SDY1" s="122"/>
      <c r="SDZ1" s="122"/>
      <c r="SEA1" s="122"/>
      <c r="SEB1" s="122"/>
      <c r="SEC1" s="122"/>
      <c r="SED1" s="122"/>
      <c r="SEE1" s="122"/>
      <c r="SEF1" s="122"/>
      <c r="SEG1" s="122"/>
      <c r="SEH1" s="122"/>
      <c r="SEI1" s="122"/>
      <c r="SEJ1" s="122"/>
      <c r="SEK1" s="122"/>
      <c r="SEL1" s="122"/>
      <c r="SEM1" s="122"/>
      <c r="SEN1" s="122"/>
      <c r="SEO1" s="122"/>
      <c r="SEP1" s="122"/>
      <c r="SEQ1" s="122"/>
      <c r="SER1" s="122"/>
      <c r="SES1" s="122"/>
      <c r="SET1" s="122"/>
      <c r="SEU1" s="122"/>
      <c r="SEV1" s="122"/>
      <c r="SEW1" s="122"/>
      <c r="SEX1" s="122"/>
      <c r="SEY1" s="122"/>
      <c r="SEZ1" s="122"/>
      <c r="SFA1" s="122"/>
      <c r="SFB1" s="122"/>
      <c r="SFC1" s="122"/>
      <c r="SFD1" s="122"/>
      <c r="SFE1" s="122"/>
      <c r="SFF1" s="122"/>
      <c r="SFG1" s="122"/>
      <c r="SFH1" s="122"/>
      <c r="SFI1" s="122"/>
      <c r="SFJ1" s="122"/>
      <c r="SFK1" s="122"/>
      <c r="SFL1" s="122"/>
      <c r="SFM1" s="122"/>
      <c r="SFN1" s="122"/>
      <c r="SFO1" s="122"/>
      <c r="SFP1" s="122"/>
      <c r="SFQ1" s="122"/>
      <c r="SFR1" s="122"/>
      <c r="SFS1" s="122"/>
      <c r="SFT1" s="122"/>
      <c r="SFU1" s="122"/>
      <c r="SFV1" s="122"/>
      <c r="SFW1" s="122"/>
      <c r="SFX1" s="122"/>
      <c r="SFY1" s="122"/>
      <c r="SFZ1" s="122"/>
      <c r="SGA1" s="122"/>
      <c r="SGB1" s="122"/>
      <c r="SGC1" s="122"/>
      <c r="SGD1" s="122"/>
      <c r="SGE1" s="122"/>
      <c r="SGF1" s="122"/>
      <c r="SGG1" s="122"/>
      <c r="SGH1" s="122"/>
      <c r="SGI1" s="122"/>
      <c r="SGJ1" s="122"/>
      <c r="SGK1" s="122"/>
      <c r="SGL1" s="122"/>
      <c r="SGM1" s="122"/>
      <c r="SGN1" s="122"/>
      <c r="SGO1" s="122"/>
      <c r="SGP1" s="122"/>
      <c r="SGQ1" s="122"/>
      <c r="SGR1" s="122"/>
      <c r="SGS1" s="122"/>
      <c r="SGT1" s="122"/>
      <c r="SGU1" s="122"/>
      <c r="SGV1" s="122"/>
      <c r="SGW1" s="122"/>
      <c r="SGX1" s="122"/>
      <c r="SGY1" s="122"/>
      <c r="SGZ1" s="122"/>
      <c r="SHA1" s="122"/>
      <c r="SHB1" s="122"/>
      <c r="SHC1" s="122"/>
      <c r="SHD1" s="122"/>
      <c r="SHE1" s="122"/>
      <c r="SHF1" s="122"/>
      <c r="SHG1" s="122"/>
      <c r="SHH1" s="122"/>
      <c r="SHI1" s="122"/>
      <c r="SHJ1" s="122"/>
      <c r="SHK1" s="122"/>
      <c r="SHL1" s="122"/>
      <c r="SHM1" s="122"/>
      <c r="SHN1" s="122"/>
      <c r="SHO1" s="122"/>
      <c r="SHP1" s="122"/>
      <c r="SHQ1" s="122"/>
      <c r="SHR1" s="122"/>
      <c r="SHS1" s="122"/>
      <c r="SHT1" s="122"/>
      <c r="SHU1" s="122"/>
      <c r="SHV1" s="122"/>
      <c r="SHW1" s="122"/>
      <c r="SHX1" s="122"/>
      <c r="SHY1" s="122"/>
      <c r="SHZ1" s="122"/>
      <c r="SIA1" s="122"/>
      <c r="SIB1" s="122"/>
      <c r="SIC1" s="122"/>
      <c r="SID1" s="122"/>
      <c r="SIE1" s="122"/>
      <c r="SIF1" s="122"/>
      <c r="SIG1" s="122"/>
      <c r="SIH1" s="122"/>
      <c r="SII1" s="122"/>
      <c r="SIJ1" s="122"/>
      <c r="SIK1" s="122"/>
      <c r="SIL1" s="122"/>
      <c r="SIM1" s="122"/>
      <c r="SIN1" s="122"/>
      <c r="SIO1" s="122"/>
      <c r="SIP1" s="122"/>
      <c r="SIQ1" s="122"/>
      <c r="SIR1" s="122"/>
      <c r="SIS1" s="122"/>
      <c r="SIT1" s="122"/>
      <c r="SIU1" s="122"/>
      <c r="SIV1" s="122"/>
      <c r="SIW1" s="122"/>
      <c r="SIX1" s="122"/>
      <c r="SIY1" s="122"/>
      <c r="SIZ1" s="122"/>
      <c r="SJA1" s="122"/>
      <c r="SJB1" s="122"/>
      <c r="SJC1" s="122"/>
      <c r="SJD1" s="122"/>
      <c r="SJE1" s="122"/>
      <c r="SJF1" s="122"/>
      <c r="SJG1" s="122"/>
      <c r="SJH1" s="122"/>
      <c r="SJI1" s="122"/>
      <c r="SJJ1" s="122"/>
      <c r="SJK1" s="122"/>
      <c r="SJL1" s="122"/>
      <c r="SJM1" s="122"/>
      <c r="SJN1" s="122"/>
      <c r="SJO1" s="122"/>
      <c r="SJP1" s="122"/>
      <c r="SJQ1" s="122"/>
      <c r="SJR1" s="122"/>
      <c r="SJS1" s="122"/>
      <c r="SJT1" s="122"/>
      <c r="SJU1" s="122"/>
      <c r="SJV1" s="122"/>
      <c r="SJW1" s="122"/>
      <c r="SJX1" s="122"/>
      <c r="SJY1" s="122"/>
      <c r="SJZ1" s="122"/>
      <c r="SKA1" s="122"/>
      <c r="SKB1" s="122"/>
      <c r="SKC1" s="122"/>
      <c r="SKD1" s="122"/>
      <c r="SKE1" s="122"/>
      <c r="SKF1" s="122"/>
      <c r="SKG1" s="122"/>
      <c r="SKH1" s="122"/>
      <c r="SKI1" s="122"/>
      <c r="SKJ1" s="122"/>
      <c r="SKK1" s="122"/>
      <c r="SKL1" s="122"/>
      <c r="SKM1" s="122"/>
      <c r="SKN1" s="122"/>
      <c r="SKO1" s="122"/>
      <c r="SKP1" s="122"/>
      <c r="SKQ1" s="122"/>
      <c r="SKR1" s="122"/>
      <c r="SKS1" s="122"/>
      <c r="SKT1" s="122"/>
      <c r="SKU1" s="122"/>
      <c r="SKV1" s="122"/>
      <c r="SKW1" s="122"/>
      <c r="SKX1" s="122"/>
      <c r="SKY1" s="122"/>
      <c r="SKZ1" s="122"/>
      <c r="SLA1" s="122"/>
      <c r="SLB1" s="122"/>
      <c r="SLC1" s="122"/>
      <c r="SLD1" s="122"/>
      <c r="SLE1" s="122"/>
      <c r="SLF1" s="122"/>
      <c r="SLG1" s="122"/>
      <c r="SLH1" s="122"/>
      <c r="SLI1" s="122"/>
      <c r="SLJ1" s="122"/>
      <c r="SLK1" s="122"/>
      <c r="SLL1" s="122"/>
      <c r="SLM1" s="122"/>
      <c r="SLN1" s="122"/>
      <c r="SLO1" s="122"/>
      <c r="SLP1" s="122"/>
      <c r="SLQ1" s="122"/>
      <c r="SLR1" s="122"/>
      <c r="SLS1" s="122"/>
      <c r="SLT1" s="122"/>
      <c r="SLU1" s="122"/>
      <c r="SLV1" s="122"/>
      <c r="SLW1" s="122"/>
      <c r="SLX1" s="122"/>
      <c r="SLY1" s="122"/>
      <c r="SLZ1" s="122"/>
      <c r="SMA1" s="122"/>
      <c r="SMB1" s="122"/>
      <c r="SMC1" s="122"/>
      <c r="SMD1" s="122"/>
      <c r="SME1" s="122"/>
      <c r="SMF1" s="122"/>
      <c r="SMG1" s="122"/>
      <c r="SMH1" s="122"/>
      <c r="SMI1" s="122"/>
      <c r="SMJ1" s="122"/>
      <c r="SMK1" s="122"/>
      <c r="SML1" s="122"/>
      <c r="SMM1" s="122"/>
      <c r="SMN1" s="122"/>
      <c r="SMO1" s="122"/>
      <c r="SMP1" s="122"/>
      <c r="SMQ1" s="122"/>
      <c r="SMR1" s="122"/>
      <c r="SMS1" s="122"/>
      <c r="SMT1" s="122"/>
      <c r="SMU1" s="122"/>
      <c r="SMV1" s="122"/>
      <c r="SMW1" s="122"/>
      <c r="SMX1" s="122"/>
      <c r="SMY1" s="122"/>
      <c r="SMZ1" s="122"/>
      <c r="SNA1" s="122"/>
      <c r="SNB1" s="122"/>
      <c r="SNC1" s="122"/>
      <c r="SND1" s="122"/>
      <c r="SNE1" s="122"/>
      <c r="SNF1" s="122"/>
      <c r="SNG1" s="122"/>
      <c r="SNH1" s="122"/>
      <c r="SNI1" s="122"/>
      <c r="SNJ1" s="122"/>
      <c r="SNK1" s="122"/>
      <c r="SNL1" s="122"/>
      <c r="SNM1" s="122"/>
      <c r="SNN1" s="122"/>
      <c r="SNO1" s="122"/>
      <c r="SNP1" s="122"/>
      <c r="SNQ1" s="122"/>
      <c r="SNR1" s="122"/>
      <c r="SNS1" s="122"/>
      <c r="SNT1" s="122"/>
      <c r="SNU1" s="122"/>
      <c r="SNV1" s="122"/>
      <c r="SNW1" s="122"/>
      <c r="SNX1" s="122"/>
      <c r="SNY1" s="122"/>
      <c r="SNZ1" s="122"/>
      <c r="SOA1" s="122"/>
      <c r="SOB1" s="122"/>
      <c r="SOC1" s="122"/>
      <c r="SOD1" s="122"/>
      <c r="SOE1" s="122"/>
      <c r="SOF1" s="122"/>
      <c r="SOG1" s="122"/>
      <c r="SOH1" s="122"/>
      <c r="SOI1" s="122"/>
      <c r="SOJ1" s="122"/>
      <c r="SOK1" s="122"/>
      <c r="SOL1" s="122"/>
      <c r="SOM1" s="122"/>
      <c r="SON1" s="122"/>
      <c r="SOO1" s="122"/>
      <c r="SOP1" s="122"/>
      <c r="SOQ1" s="122"/>
      <c r="SOR1" s="122"/>
      <c r="SOS1" s="122"/>
      <c r="SOT1" s="122"/>
      <c r="SOU1" s="122"/>
      <c r="SOV1" s="122"/>
      <c r="SOW1" s="122"/>
      <c r="SOX1" s="122"/>
      <c r="SOY1" s="122"/>
      <c r="SOZ1" s="122"/>
      <c r="SPA1" s="122"/>
      <c r="SPB1" s="122"/>
      <c r="SPC1" s="122"/>
      <c r="SPD1" s="122"/>
      <c r="SPE1" s="122"/>
      <c r="SPF1" s="122"/>
      <c r="SPG1" s="122"/>
      <c r="SPH1" s="122"/>
      <c r="SPI1" s="122"/>
      <c r="SPJ1" s="122"/>
      <c r="SPK1" s="122"/>
      <c r="SPL1" s="122"/>
      <c r="SPM1" s="122"/>
      <c r="SPN1" s="122"/>
      <c r="SPO1" s="122"/>
      <c r="SPP1" s="122"/>
      <c r="SPQ1" s="122"/>
      <c r="SPR1" s="122"/>
      <c r="SPS1" s="122"/>
      <c r="SPT1" s="122"/>
      <c r="SPU1" s="122"/>
      <c r="SPV1" s="122"/>
      <c r="SPW1" s="122"/>
      <c r="SPX1" s="122"/>
      <c r="SPY1" s="122"/>
      <c r="SPZ1" s="122"/>
      <c r="SQA1" s="122"/>
      <c r="SQB1" s="122"/>
      <c r="SQC1" s="122"/>
      <c r="SQD1" s="122"/>
      <c r="SQE1" s="122"/>
      <c r="SQF1" s="122"/>
      <c r="SQG1" s="122"/>
      <c r="SQH1" s="122"/>
      <c r="SQI1" s="122"/>
      <c r="SQJ1" s="122"/>
      <c r="SQK1" s="122"/>
      <c r="SQL1" s="122"/>
      <c r="SQM1" s="122"/>
      <c r="SQN1" s="122"/>
      <c r="SQO1" s="122"/>
      <c r="SQP1" s="122"/>
      <c r="SQQ1" s="122"/>
      <c r="SQR1" s="122"/>
      <c r="SQS1" s="122"/>
      <c r="SQT1" s="122"/>
      <c r="SQU1" s="122"/>
      <c r="SQV1" s="122"/>
      <c r="SQW1" s="122"/>
      <c r="SQX1" s="122"/>
      <c r="SQY1" s="122"/>
      <c r="SQZ1" s="122"/>
      <c r="SRA1" s="122"/>
      <c r="SRB1" s="122"/>
      <c r="SRC1" s="122"/>
      <c r="SRD1" s="122"/>
      <c r="SRE1" s="122"/>
      <c r="SRF1" s="122"/>
      <c r="SRG1" s="122"/>
      <c r="SRH1" s="122"/>
      <c r="SRI1" s="122"/>
      <c r="SRJ1" s="122"/>
      <c r="SRK1" s="122"/>
      <c r="SRL1" s="122"/>
      <c r="SRM1" s="122"/>
      <c r="SRN1" s="122"/>
      <c r="SRO1" s="122"/>
      <c r="SRP1" s="122"/>
      <c r="SRQ1" s="122"/>
      <c r="SRR1" s="122"/>
      <c r="SRS1" s="122"/>
      <c r="SRT1" s="122"/>
      <c r="SRU1" s="122"/>
      <c r="SRV1" s="122"/>
      <c r="SRW1" s="122"/>
      <c r="SRX1" s="122"/>
      <c r="SRY1" s="122"/>
      <c r="SRZ1" s="122"/>
      <c r="SSA1" s="122"/>
      <c r="SSB1" s="122"/>
      <c r="SSC1" s="122"/>
      <c r="SSD1" s="122"/>
      <c r="SSE1" s="122"/>
      <c r="SSF1" s="122"/>
      <c r="SSG1" s="122"/>
      <c r="SSH1" s="122"/>
      <c r="SSI1" s="122"/>
      <c r="SSJ1" s="122"/>
      <c r="SSK1" s="122"/>
      <c r="SSL1" s="122"/>
      <c r="SSM1" s="122"/>
      <c r="SSN1" s="122"/>
      <c r="SSO1" s="122"/>
      <c r="SSP1" s="122"/>
      <c r="SSQ1" s="122"/>
      <c r="SSR1" s="122"/>
      <c r="SSS1" s="122"/>
      <c r="SST1" s="122"/>
      <c r="SSU1" s="122"/>
      <c r="SSV1" s="122"/>
      <c r="SSW1" s="122"/>
      <c r="SSX1" s="122"/>
      <c r="SSY1" s="122"/>
      <c r="SSZ1" s="122"/>
      <c r="STA1" s="122"/>
      <c r="STB1" s="122"/>
      <c r="STC1" s="122"/>
      <c r="STD1" s="122"/>
      <c r="STE1" s="122"/>
      <c r="STF1" s="122"/>
      <c r="STG1" s="122"/>
      <c r="STH1" s="122"/>
      <c r="STI1" s="122"/>
      <c r="STJ1" s="122"/>
      <c r="STK1" s="122"/>
      <c r="STL1" s="122"/>
      <c r="STM1" s="122"/>
      <c r="STN1" s="122"/>
      <c r="STO1" s="122"/>
      <c r="STP1" s="122"/>
      <c r="STQ1" s="122"/>
      <c r="STR1" s="122"/>
      <c r="STS1" s="122"/>
      <c r="STT1" s="122"/>
      <c r="STU1" s="122"/>
      <c r="STV1" s="122"/>
      <c r="STW1" s="122"/>
      <c r="STX1" s="122"/>
      <c r="STY1" s="122"/>
      <c r="STZ1" s="122"/>
      <c r="SUA1" s="122"/>
      <c r="SUB1" s="122"/>
      <c r="SUC1" s="122"/>
      <c r="SUD1" s="122"/>
      <c r="SUE1" s="122"/>
      <c r="SUF1" s="122"/>
      <c r="SUG1" s="122"/>
      <c r="SUH1" s="122"/>
      <c r="SUI1" s="122"/>
      <c r="SUJ1" s="122"/>
      <c r="SUK1" s="122"/>
      <c r="SUL1" s="122"/>
      <c r="SUM1" s="122"/>
      <c r="SUN1" s="122"/>
      <c r="SUO1" s="122"/>
      <c r="SUP1" s="122"/>
      <c r="SUQ1" s="122"/>
      <c r="SUR1" s="122"/>
      <c r="SUS1" s="122"/>
      <c r="SUT1" s="122"/>
      <c r="SUU1" s="122"/>
      <c r="SUV1" s="122"/>
      <c r="SUW1" s="122"/>
      <c r="SUX1" s="122"/>
      <c r="SUY1" s="122"/>
      <c r="SUZ1" s="122"/>
      <c r="SVA1" s="122"/>
      <c r="SVB1" s="122"/>
      <c r="SVC1" s="122"/>
      <c r="SVD1" s="122"/>
      <c r="SVE1" s="122"/>
      <c r="SVF1" s="122"/>
      <c r="SVG1" s="122"/>
      <c r="SVH1" s="122"/>
      <c r="SVI1" s="122"/>
      <c r="SVJ1" s="122"/>
      <c r="SVK1" s="122"/>
      <c r="SVL1" s="122"/>
      <c r="SVM1" s="122"/>
      <c r="SVN1" s="122"/>
      <c r="SVO1" s="122"/>
      <c r="SVP1" s="122"/>
      <c r="SVQ1" s="122"/>
      <c r="SVR1" s="122"/>
      <c r="SVS1" s="122"/>
      <c r="SVT1" s="122"/>
      <c r="SVU1" s="122"/>
      <c r="SVV1" s="122"/>
      <c r="SVW1" s="122"/>
      <c r="SVX1" s="122"/>
      <c r="SVY1" s="122"/>
      <c r="SVZ1" s="122"/>
      <c r="SWA1" s="122"/>
      <c r="SWB1" s="122"/>
      <c r="SWC1" s="122"/>
      <c r="SWD1" s="122"/>
      <c r="SWE1" s="122"/>
      <c r="SWF1" s="122"/>
      <c r="SWG1" s="122"/>
      <c r="SWH1" s="122"/>
      <c r="SWI1" s="122"/>
      <c r="SWJ1" s="122"/>
      <c r="SWK1" s="122"/>
      <c r="SWL1" s="122"/>
      <c r="SWM1" s="122"/>
      <c r="SWN1" s="122"/>
      <c r="SWO1" s="122"/>
      <c r="SWP1" s="122"/>
      <c r="SWQ1" s="122"/>
      <c r="SWR1" s="122"/>
      <c r="SWS1" s="122"/>
      <c r="SWT1" s="122"/>
      <c r="SWU1" s="122"/>
      <c r="SWV1" s="122"/>
      <c r="SWW1" s="122"/>
      <c r="SWX1" s="122"/>
      <c r="SWY1" s="122"/>
      <c r="SWZ1" s="122"/>
      <c r="SXA1" s="122"/>
      <c r="SXB1" s="122"/>
      <c r="SXC1" s="122"/>
      <c r="SXD1" s="122"/>
      <c r="SXE1" s="122"/>
      <c r="SXF1" s="122"/>
      <c r="SXG1" s="122"/>
      <c r="SXH1" s="122"/>
      <c r="SXI1" s="122"/>
      <c r="SXJ1" s="122"/>
      <c r="SXK1" s="122"/>
      <c r="SXL1" s="122"/>
      <c r="SXM1" s="122"/>
      <c r="SXN1" s="122"/>
      <c r="SXO1" s="122"/>
      <c r="SXP1" s="122"/>
      <c r="SXQ1" s="122"/>
      <c r="SXR1" s="122"/>
      <c r="SXS1" s="122"/>
      <c r="SXT1" s="122"/>
      <c r="SXU1" s="122"/>
      <c r="SXV1" s="122"/>
      <c r="SXW1" s="122"/>
      <c r="SXX1" s="122"/>
      <c r="SXY1" s="122"/>
      <c r="SXZ1" s="122"/>
      <c r="SYA1" s="122"/>
      <c r="SYB1" s="122"/>
      <c r="SYC1" s="122"/>
      <c r="SYD1" s="122"/>
      <c r="SYE1" s="122"/>
      <c r="SYF1" s="122"/>
      <c r="SYG1" s="122"/>
      <c r="SYH1" s="122"/>
      <c r="SYI1" s="122"/>
      <c r="SYJ1" s="122"/>
      <c r="SYK1" s="122"/>
      <c r="SYL1" s="122"/>
      <c r="SYM1" s="122"/>
      <c r="SYN1" s="122"/>
      <c r="SYO1" s="122"/>
      <c r="SYP1" s="122"/>
      <c r="SYQ1" s="122"/>
      <c r="SYR1" s="122"/>
      <c r="SYS1" s="122"/>
      <c r="SYT1" s="122"/>
      <c r="SYU1" s="122"/>
      <c r="SYV1" s="122"/>
      <c r="SYW1" s="122"/>
      <c r="SYX1" s="122"/>
      <c r="SYY1" s="122"/>
      <c r="SYZ1" s="122"/>
      <c r="SZA1" s="122"/>
      <c r="SZB1" s="122"/>
      <c r="SZC1" s="122"/>
      <c r="SZD1" s="122"/>
      <c r="SZE1" s="122"/>
      <c r="SZF1" s="122"/>
      <c r="SZG1" s="122"/>
      <c r="SZH1" s="122"/>
      <c r="SZI1" s="122"/>
      <c r="SZJ1" s="122"/>
      <c r="SZK1" s="122"/>
      <c r="SZL1" s="122"/>
      <c r="SZM1" s="122"/>
      <c r="SZN1" s="122"/>
      <c r="SZO1" s="122"/>
      <c r="SZP1" s="122"/>
      <c r="SZQ1" s="122"/>
      <c r="SZR1" s="122"/>
      <c r="SZS1" s="122"/>
      <c r="SZT1" s="122"/>
      <c r="SZU1" s="122"/>
      <c r="SZV1" s="122"/>
      <c r="SZW1" s="122"/>
      <c r="SZX1" s="122"/>
      <c r="SZY1" s="122"/>
      <c r="SZZ1" s="122"/>
      <c r="TAA1" s="122"/>
      <c r="TAB1" s="122"/>
      <c r="TAC1" s="122"/>
      <c r="TAD1" s="122"/>
      <c r="TAE1" s="122"/>
      <c r="TAF1" s="122"/>
      <c r="TAG1" s="122"/>
      <c r="TAH1" s="122"/>
      <c r="TAI1" s="122"/>
      <c r="TAJ1" s="122"/>
      <c r="TAK1" s="122"/>
      <c r="TAL1" s="122"/>
      <c r="TAM1" s="122"/>
      <c r="TAN1" s="122"/>
      <c r="TAO1" s="122"/>
      <c r="TAP1" s="122"/>
      <c r="TAQ1" s="122"/>
      <c r="TAR1" s="122"/>
      <c r="TAS1" s="122"/>
      <c r="TAT1" s="122"/>
      <c r="TAU1" s="122"/>
      <c r="TAV1" s="122"/>
      <c r="TAW1" s="122"/>
      <c r="TAX1" s="122"/>
      <c r="TAY1" s="122"/>
      <c r="TAZ1" s="122"/>
      <c r="TBA1" s="122"/>
      <c r="TBB1" s="122"/>
      <c r="TBC1" s="122"/>
      <c r="TBD1" s="122"/>
      <c r="TBE1" s="122"/>
      <c r="TBF1" s="122"/>
      <c r="TBG1" s="122"/>
      <c r="TBH1" s="122"/>
      <c r="TBI1" s="122"/>
      <c r="TBJ1" s="122"/>
      <c r="TBK1" s="122"/>
      <c r="TBL1" s="122"/>
      <c r="TBM1" s="122"/>
      <c r="TBN1" s="122"/>
      <c r="TBO1" s="122"/>
      <c r="TBP1" s="122"/>
      <c r="TBQ1" s="122"/>
      <c r="TBR1" s="122"/>
      <c r="TBS1" s="122"/>
      <c r="TBT1" s="122"/>
      <c r="TBU1" s="122"/>
      <c r="TBV1" s="122"/>
      <c r="TBW1" s="122"/>
      <c r="TBX1" s="122"/>
      <c r="TBY1" s="122"/>
      <c r="TBZ1" s="122"/>
      <c r="TCA1" s="122"/>
      <c r="TCB1" s="122"/>
      <c r="TCC1" s="122"/>
      <c r="TCD1" s="122"/>
      <c r="TCE1" s="122"/>
      <c r="TCF1" s="122"/>
      <c r="TCG1" s="122"/>
      <c r="TCH1" s="122"/>
      <c r="TCI1" s="122"/>
      <c r="TCJ1" s="122"/>
      <c r="TCK1" s="122"/>
      <c r="TCL1" s="122"/>
      <c r="TCM1" s="122"/>
      <c r="TCN1" s="122"/>
      <c r="TCO1" s="122"/>
      <c r="TCP1" s="122"/>
      <c r="TCQ1" s="122"/>
      <c r="TCR1" s="122"/>
      <c r="TCS1" s="122"/>
      <c r="TCT1" s="122"/>
      <c r="TCU1" s="122"/>
      <c r="TCV1" s="122"/>
      <c r="TCW1" s="122"/>
      <c r="TCX1" s="122"/>
      <c r="TCY1" s="122"/>
      <c r="TCZ1" s="122"/>
      <c r="TDA1" s="122"/>
      <c r="TDB1" s="122"/>
      <c r="TDC1" s="122"/>
      <c r="TDD1" s="122"/>
      <c r="TDE1" s="122"/>
      <c r="TDF1" s="122"/>
      <c r="TDG1" s="122"/>
      <c r="TDH1" s="122"/>
      <c r="TDI1" s="122"/>
      <c r="TDJ1" s="122"/>
      <c r="TDK1" s="122"/>
      <c r="TDL1" s="122"/>
      <c r="TDM1" s="122"/>
      <c r="TDN1" s="122"/>
      <c r="TDO1" s="122"/>
      <c r="TDP1" s="122"/>
      <c r="TDQ1" s="122"/>
      <c r="TDR1" s="122"/>
      <c r="TDS1" s="122"/>
      <c r="TDT1" s="122"/>
      <c r="TDU1" s="122"/>
      <c r="TDV1" s="122"/>
      <c r="TDW1" s="122"/>
      <c r="TDX1" s="122"/>
      <c r="TDY1" s="122"/>
      <c r="TDZ1" s="122"/>
      <c r="TEA1" s="122"/>
      <c r="TEB1" s="122"/>
      <c r="TEC1" s="122"/>
      <c r="TED1" s="122"/>
      <c r="TEE1" s="122"/>
      <c r="TEF1" s="122"/>
      <c r="TEG1" s="122"/>
      <c r="TEH1" s="122"/>
      <c r="TEI1" s="122"/>
      <c r="TEJ1" s="122"/>
      <c r="TEK1" s="122"/>
      <c r="TEL1" s="122"/>
      <c r="TEM1" s="122"/>
      <c r="TEN1" s="122"/>
      <c r="TEO1" s="122"/>
      <c r="TEP1" s="122"/>
      <c r="TEQ1" s="122"/>
      <c r="TER1" s="122"/>
      <c r="TES1" s="122"/>
      <c r="TET1" s="122"/>
      <c r="TEU1" s="122"/>
      <c r="TEV1" s="122"/>
      <c r="TEW1" s="122"/>
      <c r="TEX1" s="122"/>
      <c r="TEY1" s="122"/>
      <c r="TEZ1" s="122"/>
      <c r="TFA1" s="122"/>
      <c r="TFB1" s="122"/>
      <c r="TFC1" s="122"/>
      <c r="TFD1" s="122"/>
      <c r="TFE1" s="122"/>
      <c r="TFF1" s="122"/>
      <c r="TFG1" s="122"/>
      <c r="TFH1" s="122"/>
      <c r="TFI1" s="122"/>
      <c r="TFJ1" s="122"/>
      <c r="TFK1" s="122"/>
      <c r="TFL1" s="122"/>
      <c r="TFM1" s="122"/>
      <c r="TFN1" s="122"/>
      <c r="TFO1" s="122"/>
      <c r="TFP1" s="122"/>
      <c r="TFQ1" s="122"/>
      <c r="TFR1" s="122"/>
      <c r="TFS1" s="122"/>
      <c r="TFT1" s="122"/>
      <c r="TFU1" s="122"/>
      <c r="TFV1" s="122"/>
      <c r="TFW1" s="122"/>
      <c r="TFX1" s="122"/>
      <c r="TFY1" s="122"/>
      <c r="TFZ1" s="122"/>
      <c r="TGA1" s="122"/>
      <c r="TGB1" s="122"/>
      <c r="TGC1" s="122"/>
      <c r="TGD1" s="122"/>
      <c r="TGE1" s="122"/>
      <c r="TGF1" s="122"/>
      <c r="TGG1" s="122"/>
      <c r="TGH1" s="122"/>
      <c r="TGI1" s="122"/>
      <c r="TGJ1" s="122"/>
      <c r="TGK1" s="122"/>
      <c r="TGL1" s="122"/>
      <c r="TGM1" s="122"/>
      <c r="TGN1" s="122"/>
      <c r="TGO1" s="122"/>
      <c r="TGP1" s="122"/>
      <c r="TGQ1" s="122"/>
      <c r="TGR1" s="122"/>
      <c r="TGS1" s="122"/>
      <c r="TGT1" s="122"/>
      <c r="TGU1" s="122"/>
      <c r="TGV1" s="122"/>
      <c r="TGW1" s="122"/>
      <c r="TGX1" s="122"/>
      <c r="TGY1" s="122"/>
      <c r="TGZ1" s="122"/>
      <c r="THA1" s="122"/>
      <c r="THB1" s="122"/>
      <c r="THC1" s="122"/>
      <c r="THD1" s="122"/>
      <c r="THE1" s="122"/>
      <c r="THF1" s="122"/>
      <c r="THG1" s="122"/>
      <c r="THH1" s="122"/>
      <c r="THI1" s="122"/>
      <c r="THJ1" s="122"/>
      <c r="THK1" s="122"/>
      <c r="THL1" s="122"/>
      <c r="THM1" s="122"/>
      <c r="THN1" s="122"/>
      <c r="THO1" s="122"/>
      <c r="THP1" s="122"/>
      <c r="THQ1" s="122"/>
      <c r="THR1" s="122"/>
      <c r="THS1" s="122"/>
      <c r="THT1" s="122"/>
      <c r="THU1" s="122"/>
      <c r="THV1" s="122"/>
      <c r="THW1" s="122"/>
      <c r="THX1" s="122"/>
      <c r="THY1" s="122"/>
      <c r="THZ1" s="122"/>
      <c r="TIA1" s="122"/>
      <c r="TIB1" s="122"/>
      <c r="TIC1" s="122"/>
      <c r="TID1" s="122"/>
      <c r="TIE1" s="122"/>
      <c r="TIF1" s="122"/>
      <c r="TIG1" s="122"/>
      <c r="TIH1" s="122"/>
      <c r="TII1" s="122"/>
      <c r="TIJ1" s="122"/>
      <c r="TIK1" s="122"/>
      <c r="TIL1" s="122"/>
      <c r="TIM1" s="122"/>
      <c r="TIN1" s="122"/>
      <c r="TIO1" s="122"/>
      <c r="TIP1" s="122"/>
      <c r="TIQ1" s="122"/>
      <c r="TIR1" s="122"/>
      <c r="TIS1" s="122"/>
      <c r="TIT1" s="122"/>
      <c r="TIU1" s="122"/>
      <c r="TIV1" s="122"/>
      <c r="TIW1" s="122"/>
      <c r="TIX1" s="122"/>
      <c r="TIY1" s="122"/>
      <c r="TIZ1" s="122"/>
      <c r="TJA1" s="122"/>
      <c r="TJB1" s="122"/>
      <c r="TJC1" s="122"/>
      <c r="TJD1" s="122"/>
      <c r="TJE1" s="122"/>
      <c r="TJF1" s="122"/>
      <c r="TJG1" s="122"/>
      <c r="TJH1" s="122"/>
      <c r="TJI1" s="122"/>
      <c r="TJJ1" s="122"/>
      <c r="TJK1" s="122"/>
      <c r="TJL1" s="122"/>
      <c r="TJM1" s="122"/>
      <c r="TJN1" s="122"/>
      <c r="TJO1" s="122"/>
      <c r="TJP1" s="122"/>
      <c r="TJQ1" s="122"/>
      <c r="TJR1" s="122"/>
      <c r="TJS1" s="122"/>
      <c r="TJT1" s="122"/>
      <c r="TJU1" s="122"/>
      <c r="TJV1" s="122"/>
      <c r="TJW1" s="122"/>
      <c r="TJX1" s="122"/>
      <c r="TJY1" s="122"/>
      <c r="TJZ1" s="122"/>
      <c r="TKA1" s="122"/>
      <c r="TKB1" s="122"/>
      <c r="TKC1" s="122"/>
      <c r="TKD1" s="122"/>
      <c r="TKE1" s="122"/>
      <c r="TKF1" s="122"/>
      <c r="TKG1" s="122"/>
      <c r="TKH1" s="122"/>
      <c r="TKI1" s="122"/>
      <c r="TKJ1" s="122"/>
      <c r="TKK1" s="122"/>
      <c r="TKL1" s="122"/>
      <c r="TKM1" s="122"/>
      <c r="TKN1" s="122"/>
      <c r="TKO1" s="122"/>
      <c r="TKP1" s="122"/>
      <c r="TKQ1" s="122"/>
      <c r="TKR1" s="122"/>
      <c r="TKS1" s="122"/>
      <c r="TKT1" s="122"/>
      <c r="TKU1" s="122"/>
      <c r="TKV1" s="122"/>
      <c r="TKW1" s="122"/>
      <c r="TKX1" s="122"/>
      <c r="TKY1" s="122"/>
      <c r="TKZ1" s="122"/>
      <c r="TLA1" s="122"/>
      <c r="TLB1" s="122"/>
      <c r="TLC1" s="122"/>
      <c r="TLD1" s="122"/>
      <c r="TLE1" s="122"/>
      <c r="TLF1" s="122"/>
      <c r="TLG1" s="122"/>
      <c r="TLH1" s="122"/>
      <c r="TLI1" s="122"/>
      <c r="TLJ1" s="122"/>
      <c r="TLK1" s="122"/>
      <c r="TLL1" s="122"/>
      <c r="TLM1" s="122"/>
      <c r="TLN1" s="122"/>
      <c r="TLO1" s="122"/>
      <c r="TLP1" s="122"/>
      <c r="TLQ1" s="122"/>
      <c r="TLR1" s="122"/>
      <c r="TLS1" s="122"/>
      <c r="TLT1" s="122"/>
      <c r="TLU1" s="122"/>
      <c r="TLV1" s="122"/>
      <c r="TLW1" s="122"/>
      <c r="TLX1" s="122"/>
      <c r="TLY1" s="122"/>
      <c r="TLZ1" s="122"/>
      <c r="TMA1" s="122"/>
      <c r="TMB1" s="122"/>
      <c r="TMC1" s="122"/>
      <c r="TMD1" s="122"/>
      <c r="TME1" s="122"/>
      <c r="TMF1" s="122"/>
      <c r="TMG1" s="122"/>
      <c r="TMH1" s="122"/>
      <c r="TMI1" s="122"/>
      <c r="TMJ1" s="122"/>
      <c r="TMK1" s="122"/>
      <c r="TML1" s="122"/>
      <c r="TMM1" s="122"/>
      <c r="TMN1" s="122"/>
      <c r="TMO1" s="122"/>
      <c r="TMP1" s="122"/>
      <c r="TMQ1" s="122"/>
      <c r="TMR1" s="122"/>
      <c r="TMS1" s="122"/>
      <c r="TMT1" s="122"/>
      <c r="TMU1" s="122"/>
      <c r="TMV1" s="122"/>
      <c r="TMW1" s="122"/>
      <c r="TMX1" s="122"/>
      <c r="TMY1" s="122"/>
      <c r="TMZ1" s="122"/>
      <c r="TNA1" s="122"/>
      <c r="TNB1" s="122"/>
      <c r="TNC1" s="122"/>
      <c r="TND1" s="122"/>
      <c r="TNE1" s="122"/>
      <c r="TNF1" s="122"/>
      <c r="TNG1" s="122"/>
      <c r="TNH1" s="122"/>
      <c r="TNI1" s="122"/>
      <c r="TNJ1" s="122"/>
      <c r="TNK1" s="122"/>
      <c r="TNL1" s="122"/>
      <c r="TNM1" s="122"/>
      <c r="TNN1" s="122"/>
      <c r="TNO1" s="122"/>
      <c r="TNP1" s="122"/>
      <c r="TNQ1" s="122"/>
      <c r="TNR1" s="122"/>
      <c r="TNS1" s="122"/>
      <c r="TNT1" s="122"/>
      <c r="TNU1" s="122"/>
      <c r="TNV1" s="122"/>
      <c r="TNW1" s="122"/>
      <c r="TNX1" s="122"/>
      <c r="TNY1" s="122"/>
      <c r="TNZ1" s="122"/>
      <c r="TOA1" s="122"/>
      <c r="TOB1" s="122"/>
      <c r="TOC1" s="122"/>
      <c r="TOD1" s="122"/>
      <c r="TOE1" s="122"/>
      <c r="TOF1" s="122"/>
      <c r="TOG1" s="122"/>
      <c r="TOH1" s="122"/>
      <c r="TOI1" s="122"/>
      <c r="TOJ1" s="122"/>
      <c r="TOK1" s="122"/>
      <c r="TOL1" s="122"/>
      <c r="TOM1" s="122"/>
      <c r="TON1" s="122"/>
      <c r="TOO1" s="122"/>
      <c r="TOP1" s="122"/>
      <c r="TOQ1" s="122"/>
      <c r="TOR1" s="122"/>
      <c r="TOS1" s="122"/>
      <c r="TOT1" s="122"/>
      <c r="TOU1" s="122"/>
      <c r="TOV1" s="122"/>
      <c r="TOW1" s="122"/>
      <c r="TOX1" s="122"/>
      <c r="TOY1" s="122"/>
      <c r="TOZ1" s="122"/>
      <c r="TPA1" s="122"/>
      <c r="TPB1" s="122"/>
      <c r="TPC1" s="122"/>
      <c r="TPD1" s="122"/>
      <c r="TPE1" s="122"/>
      <c r="TPF1" s="122"/>
      <c r="TPG1" s="122"/>
      <c r="TPH1" s="122"/>
      <c r="TPI1" s="122"/>
      <c r="TPJ1" s="122"/>
      <c r="TPK1" s="122"/>
      <c r="TPL1" s="122"/>
      <c r="TPM1" s="122"/>
      <c r="TPN1" s="122"/>
      <c r="TPO1" s="122"/>
      <c r="TPP1" s="122"/>
      <c r="TPQ1" s="122"/>
      <c r="TPR1" s="122"/>
      <c r="TPS1" s="122"/>
      <c r="TPT1" s="122"/>
      <c r="TPU1" s="122"/>
      <c r="TPV1" s="122"/>
      <c r="TPW1" s="122"/>
      <c r="TPX1" s="122"/>
      <c r="TPY1" s="122"/>
      <c r="TPZ1" s="122"/>
      <c r="TQA1" s="122"/>
      <c r="TQB1" s="122"/>
      <c r="TQC1" s="122"/>
      <c r="TQD1" s="122"/>
      <c r="TQE1" s="122"/>
      <c r="TQF1" s="122"/>
      <c r="TQG1" s="122"/>
      <c r="TQH1" s="122"/>
      <c r="TQI1" s="122"/>
      <c r="TQJ1" s="122"/>
      <c r="TQK1" s="122"/>
      <c r="TQL1" s="122"/>
      <c r="TQM1" s="122"/>
      <c r="TQN1" s="122"/>
      <c r="TQO1" s="122"/>
      <c r="TQP1" s="122"/>
      <c r="TQQ1" s="122"/>
      <c r="TQR1" s="122"/>
      <c r="TQS1" s="122"/>
      <c r="TQT1" s="122"/>
      <c r="TQU1" s="122"/>
      <c r="TQV1" s="122"/>
      <c r="TQW1" s="122"/>
      <c r="TQX1" s="122"/>
      <c r="TQY1" s="122"/>
      <c r="TQZ1" s="122"/>
      <c r="TRA1" s="122"/>
      <c r="TRB1" s="122"/>
      <c r="TRC1" s="122"/>
      <c r="TRD1" s="122"/>
      <c r="TRE1" s="122"/>
      <c r="TRF1" s="122"/>
      <c r="TRG1" s="122"/>
      <c r="TRH1" s="122"/>
      <c r="TRI1" s="122"/>
      <c r="TRJ1" s="122"/>
      <c r="TRK1" s="122"/>
      <c r="TRL1" s="122"/>
      <c r="TRM1" s="122"/>
      <c r="TRN1" s="122"/>
      <c r="TRO1" s="122"/>
      <c r="TRP1" s="122"/>
      <c r="TRQ1" s="122"/>
      <c r="TRR1" s="122"/>
      <c r="TRS1" s="122"/>
      <c r="TRT1" s="122"/>
      <c r="TRU1" s="122"/>
      <c r="TRV1" s="122"/>
      <c r="TRW1" s="122"/>
      <c r="TRX1" s="122"/>
      <c r="TRY1" s="122"/>
      <c r="TRZ1" s="122"/>
      <c r="TSA1" s="122"/>
      <c r="TSB1" s="122"/>
      <c r="TSC1" s="122"/>
      <c r="TSD1" s="122"/>
      <c r="TSE1" s="122"/>
      <c r="TSF1" s="122"/>
      <c r="TSG1" s="122"/>
      <c r="TSH1" s="122"/>
      <c r="TSI1" s="122"/>
      <c r="TSJ1" s="122"/>
      <c r="TSK1" s="122"/>
      <c r="TSL1" s="122"/>
      <c r="TSM1" s="122"/>
      <c r="TSN1" s="122"/>
      <c r="TSO1" s="122"/>
      <c r="TSP1" s="122"/>
      <c r="TSQ1" s="122"/>
      <c r="TSR1" s="122"/>
      <c r="TSS1" s="122"/>
      <c r="TST1" s="122"/>
      <c r="TSU1" s="122"/>
      <c r="TSV1" s="122"/>
      <c r="TSW1" s="122"/>
      <c r="TSX1" s="122"/>
      <c r="TSY1" s="122"/>
      <c r="TSZ1" s="122"/>
      <c r="TTA1" s="122"/>
      <c r="TTB1" s="122"/>
      <c r="TTC1" s="122"/>
      <c r="TTD1" s="122"/>
      <c r="TTE1" s="122"/>
      <c r="TTF1" s="122"/>
      <c r="TTG1" s="122"/>
      <c r="TTH1" s="122"/>
      <c r="TTI1" s="122"/>
      <c r="TTJ1" s="122"/>
      <c r="TTK1" s="122"/>
      <c r="TTL1" s="122"/>
      <c r="TTM1" s="122"/>
      <c r="TTN1" s="122"/>
      <c r="TTO1" s="122"/>
      <c r="TTP1" s="122"/>
      <c r="TTQ1" s="122"/>
      <c r="TTR1" s="122"/>
      <c r="TTS1" s="122"/>
      <c r="TTT1" s="122"/>
      <c r="TTU1" s="122"/>
      <c r="TTV1" s="122"/>
      <c r="TTW1" s="122"/>
      <c r="TTX1" s="122"/>
      <c r="TTY1" s="122"/>
      <c r="TTZ1" s="122"/>
      <c r="TUA1" s="122"/>
      <c r="TUB1" s="122"/>
      <c r="TUC1" s="122"/>
      <c r="TUD1" s="122"/>
      <c r="TUE1" s="122"/>
      <c r="TUF1" s="122"/>
      <c r="TUG1" s="122"/>
      <c r="TUH1" s="122"/>
      <c r="TUI1" s="122"/>
      <c r="TUJ1" s="122"/>
      <c r="TUK1" s="122"/>
      <c r="TUL1" s="122"/>
      <c r="TUM1" s="122"/>
      <c r="TUN1" s="122"/>
      <c r="TUO1" s="122"/>
      <c r="TUP1" s="122"/>
      <c r="TUQ1" s="122"/>
      <c r="TUR1" s="122"/>
      <c r="TUS1" s="122"/>
      <c r="TUT1" s="122"/>
      <c r="TUU1" s="122"/>
      <c r="TUV1" s="122"/>
      <c r="TUW1" s="122"/>
      <c r="TUX1" s="122"/>
      <c r="TUY1" s="122"/>
      <c r="TUZ1" s="122"/>
      <c r="TVA1" s="122"/>
      <c r="TVB1" s="122"/>
      <c r="TVC1" s="122"/>
      <c r="TVD1" s="122"/>
      <c r="TVE1" s="122"/>
      <c r="TVF1" s="122"/>
      <c r="TVG1" s="122"/>
      <c r="TVH1" s="122"/>
      <c r="TVI1" s="122"/>
      <c r="TVJ1" s="122"/>
      <c r="TVK1" s="122"/>
      <c r="TVL1" s="122"/>
      <c r="TVM1" s="122"/>
      <c r="TVN1" s="122"/>
      <c r="TVO1" s="122"/>
      <c r="TVP1" s="122"/>
      <c r="TVQ1" s="122"/>
      <c r="TVR1" s="122"/>
      <c r="TVS1" s="122"/>
      <c r="TVT1" s="122"/>
      <c r="TVU1" s="122"/>
      <c r="TVV1" s="122"/>
      <c r="TVW1" s="122"/>
      <c r="TVX1" s="122"/>
      <c r="TVY1" s="122"/>
      <c r="TVZ1" s="122"/>
      <c r="TWA1" s="122"/>
      <c r="TWB1" s="122"/>
      <c r="TWC1" s="122"/>
      <c r="TWD1" s="122"/>
      <c r="TWE1" s="122"/>
      <c r="TWF1" s="122"/>
      <c r="TWG1" s="122"/>
      <c r="TWH1" s="122"/>
      <c r="TWI1" s="122"/>
      <c r="TWJ1" s="122"/>
      <c r="TWK1" s="122"/>
      <c r="TWL1" s="122"/>
      <c r="TWM1" s="122"/>
      <c r="TWN1" s="122"/>
      <c r="TWO1" s="122"/>
      <c r="TWP1" s="122"/>
      <c r="TWQ1" s="122"/>
      <c r="TWR1" s="122"/>
      <c r="TWS1" s="122"/>
      <c r="TWT1" s="122"/>
      <c r="TWU1" s="122"/>
      <c r="TWV1" s="122"/>
      <c r="TWW1" s="122"/>
      <c r="TWX1" s="122"/>
      <c r="TWY1" s="122"/>
      <c r="TWZ1" s="122"/>
      <c r="TXA1" s="122"/>
      <c r="TXB1" s="122"/>
      <c r="TXC1" s="122"/>
      <c r="TXD1" s="122"/>
      <c r="TXE1" s="122"/>
      <c r="TXF1" s="122"/>
      <c r="TXG1" s="122"/>
      <c r="TXH1" s="122"/>
      <c r="TXI1" s="122"/>
      <c r="TXJ1" s="122"/>
      <c r="TXK1" s="122"/>
      <c r="TXL1" s="122"/>
      <c r="TXM1" s="122"/>
      <c r="TXN1" s="122"/>
      <c r="TXO1" s="122"/>
      <c r="TXP1" s="122"/>
      <c r="TXQ1" s="122"/>
      <c r="TXR1" s="122"/>
      <c r="TXS1" s="122"/>
      <c r="TXT1" s="122"/>
      <c r="TXU1" s="122"/>
      <c r="TXV1" s="122"/>
      <c r="TXW1" s="122"/>
      <c r="TXX1" s="122"/>
      <c r="TXY1" s="122"/>
      <c r="TXZ1" s="122"/>
      <c r="TYA1" s="122"/>
      <c r="TYB1" s="122"/>
      <c r="TYC1" s="122"/>
      <c r="TYD1" s="122"/>
      <c r="TYE1" s="122"/>
      <c r="TYF1" s="122"/>
      <c r="TYG1" s="122"/>
      <c r="TYH1" s="122"/>
      <c r="TYI1" s="122"/>
      <c r="TYJ1" s="122"/>
      <c r="TYK1" s="122"/>
      <c r="TYL1" s="122"/>
      <c r="TYM1" s="122"/>
      <c r="TYN1" s="122"/>
      <c r="TYO1" s="122"/>
      <c r="TYP1" s="122"/>
      <c r="TYQ1" s="122"/>
      <c r="TYR1" s="122"/>
      <c r="TYS1" s="122"/>
      <c r="TYT1" s="122"/>
      <c r="TYU1" s="122"/>
      <c r="TYV1" s="122"/>
      <c r="TYW1" s="122"/>
      <c r="TYX1" s="122"/>
      <c r="TYY1" s="122"/>
      <c r="TYZ1" s="122"/>
      <c r="TZA1" s="122"/>
      <c r="TZB1" s="122"/>
      <c r="TZC1" s="122"/>
      <c r="TZD1" s="122"/>
      <c r="TZE1" s="122"/>
      <c r="TZF1" s="122"/>
      <c r="TZG1" s="122"/>
      <c r="TZH1" s="122"/>
      <c r="TZI1" s="122"/>
      <c r="TZJ1" s="122"/>
      <c r="TZK1" s="122"/>
      <c r="TZL1" s="122"/>
      <c r="TZM1" s="122"/>
      <c r="TZN1" s="122"/>
      <c r="TZO1" s="122"/>
      <c r="TZP1" s="122"/>
      <c r="TZQ1" s="122"/>
      <c r="TZR1" s="122"/>
      <c r="TZS1" s="122"/>
      <c r="TZT1" s="122"/>
      <c r="TZU1" s="122"/>
      <c r="TZV1" s="122"/>
      <c r="TZW1" s="122"/>
      <c r="TZX1" s="122"/>
      <c r="TZY1" s="122"/>
      <c r="TZZ1" s="122"/>
      <c r="UAA1" s="122"/>
      <c r="UAB1" s="122"/>
      <c r="UAC1" s="122"/>
      <c r="UAD1" s="122"/>
      <c r="UAE1" s="122"/>
      <c r="UAF1" s="122"/>
      <c r="UAG1" s="122"/>
      <c r="UAH1" s="122"/>
      <c r="UAI1" s="122"/>
      <c r="UAJ1" s="122"/>
      <c r="UAK1" s="122"/>
      <c r="UAL1" s="122"/>
      <c r="UAM1" s="122"/>
      <c r="UAN1" s="122"/>
      <c r="UAO1" s="122"/>
      <c r="UAP1" s="122"/>
      <c r="UAQ1" s="122"/>
      <c r="UAR1" s="122"/>
      <c r="UAS1" s="122"/>
      <c r="UAT1" s="122"/>
      <c r="UAU1" s="122"/>
      <c r="UAV1" s="122"/>
      <c r="UAW1" s="122"/>
      <c r="UAX1" s="122"/>
      <c r="UAY1" s="122"/>
      <c r="UAZ1" s="122"/>
      <c r="UBA1" s="122"/>
      <c r="UBB1" s="122"/>
      <c r="UBC1" s="122"/>
      <c r="UBD1" s="122"/>
      <c r="UBE1" s="122"/>
      <c r="UBF1" s="122"/>
      <c r="UBG1" s="122"/>
      <c r="UBH1" s="122"/>
      <c r="UBI1" s="122"/>
      <c r="UBJ1" s="122"/>
      <c r="UBK1" s="122"/>
      <c r="UBL1" s="122"/>
      <c r="UBM1" s="122"/>
      <c r="UBN1" s="122"/>
      <c r="UBO1" s="122"/>
      <c r="UBP1" s="122"/>
      <c r="UBQ1" s="122"/>
      <c r="UBR1" s="122"/>
      <c r="UBS1" s="122"/>
      <c r="UBT1" s="122"/>
      <c r="UBU1" s="122"/>
      <c r="UBV1" s="122"/>
      <c r="UBW1" s="122"/>
      <c r="UBX1" s="122"/>
      <c r="UBY1" s="122"/>
      <c r="UBZ1" s="122"/>
      <c r="UCA1" s="122"/>
      <c r="UCB1" s="122"/>
      <c r="UCC1" s="122"/>
      <c r="UCD1" s="122"/>
      <c r="UCE1" s="122"/>
      <c r="UCF1" s="122"/>
      <c r="UCG1" s="122"/>
      <c r="UCH1" s="122"/>
      <c r="UCI1" s="122"/>
      <c r="UCJ1" s="122"/>
      <c r="UCK1" s="122"/>
      <c r="UCL1" s="122"/>
      <c r="UCM1" s="122"/>
      <c r="UCN1" s="122"/>
      <c r="UCO1" s="122"/>
      <c r="UCP1" s="122"/>
      <c r="UCQ1" s="122"/>
      <c r="UCR1" s="122"/>
      <c r="UCS1" s="122"/>
      <c r="UCT1" s="122"/>
      <c r="UCU1" s="122"/>
      <c r="UCV1" s="122"/>
      <c r="UCW1" s="122"/>
      <c r="UCX1" s="122"/>
      <c r="UCY1" s="122"/>
      <c r="UCZ1" s="122"/>
      <c r="UDA1" s="122"/>
      <c r="UDB1" s="122"/>
      <c r="UDC1" s="122"/>
      <c r="UDD1" s="122"/>
      <c r="UDE1" s="122"/>
      <c r="UDF1" s="122"/>
      <c r="UDG1" s="122"/>
      <c r="UDH1" s="122"/>
      <c r="UDI1" s="122"/>
      <c r="UDJ1" s="122"/>
      <c r="UDK1" s="122"/>
      <c r="UDL1" s="122"/>
      <c r="UDM1" s="122"/>
      <c r="UDN1" s="122"/>
      <c r="UDO1" s="122"/>
      <c r="UDP1" s="122"/>
      <c r="UDQ1" s="122"/>
      <c r="UDR1" s="122"/>
      <c r="UDS1" s="122"/>
      <c r="UDT1" s="122"/>
      <c r="UDU1" s="122"/>
      <c r="UDV1" s="122"/>
      <c r="UDW1" s="122"/>
      <c r="UDX1" s="122"/>
      <c r="UDY1" s="122"/>
      <c r="UDZ1" s="122"/>
      <c r="UEA1" s="122"/>
      <c r="UEB1" s="122"/>
      <c r="UEC1" s="122"/>
      <c r="UED1" s="122"/>
      <c r="UEE1" s="122"/>
      <c r="UEF1" s="122"/>
      <c r="UEG1" s="122"/>
      <c r="UEH1" s="122"/>
      <c r="UEI1" s="122"/>
      <c r="UEJ1" s="122"/>
      <c r="UEK1" s="122"/>
      <c r="UEL1" s="122"/>
      <c r="UEM1" s="122"/>
      <c r="UEN1" s="122"/>
      <c r="UEO1" s="122"/>
      <c r="UEP1" s="122"/>
      <c r="UEQ1" s="122"/>
      <c r="UER1" s="122"/>
      <c r="UES1" s="122"/>
      <c r="UET1" s="122"/>
      <c r="UEU1" s="122"/>
      <c r="UEV1" s="122"/>
      <c r="UEW1" s="122"/>
      <c r="UEX1" s="122"/>
      <c r="UEY1" s="122"/>
      <c r="UEZ1" s="122"/>
      <c r="UFA1" s="122"/>
      <c r="UFB1" s="122"/>
      <c r="UFC1" s="122"/>
      <c r="UFD1" s="122"/>
      <c r="UFE1" s="122"/>
      <c r="UFF1" s="122"/>
      <c r="UFG1" s="122"/>
      <c r="UFH1" s="122"/>
      <c r="UFI1" s="122"/>
      <c r="UFJ1" s="122"/>
      <c r="UFK1" s="122"/>
      <c r="UFL1" s="122"/>
      <c r="UFM1" s="122"/>
      <c r="UFN1" s="122"/>
      <c r="UFO1" s="122"/>
      <c r="UFP1" s="122"/>
      <c r="UFQ1" s="122"/>
      <c r="UFR1" s="122"/>
      <c r="UFS1" s="122"/>
      <c r="UFT1" s="122"/>
      <c r="UFU1" s="122"/>
      <c r="UFV1" s="122"/>
      <c r="UFW1" s="122"/>
      <c r="UFX1" s="122"/>
      <c r="UFY1" s="122"/>
      <c r="UFZ1" s="122"/>
      <c r="UGA1" s="122"/>
      <c r="UGB1" s="122"/>
      <c r="UGC1" s="122"/>
      <c r="UGD1" s="122"/>
      <c r="UGE1" s="122"/>
      <c r="UGF1" s="122"/>
      <c r="UGG1" s="122"/>
      <c r="UGH1" s="122"/>
      <c r="UGI1" s="122"/>
      <c r="UGJ1" s="122"/>
      <c r="UGK1" s="122"/>
      <c r="UGL1" s="122"/>
      <c r="UGM1" s="122"/>
      <c r="UGN1" s="122"/>
      <c r="UGO1" s="122"/>
      <c r="UGP1" s="122"/>
      <c r="UGQ1" s="122"/>
      <c r="UGR1" s="122"/>
      <c r="UGS1" s="122"/>
      <c r="UGT1" s="122"/>
      <c r="UGU1" s="122"/>
      <c r="UGV1" s="122"/>
      <c r="UGW1" s="122"/>
      <c r="UGX1" s="122"/>
      <c r="UGY1" s="122"/>
      <c r="UGZ1" s="122"/>
      <c r="UHA1" s="122"/>
      <c r="UHB1" s="122"/>
      <c r="UHC1" s="122"/>
      <c r="UHD1" s="122"/>
      <c r="UHE1" s="122"/>
      <c r="UHF1" s="122"/>
      <c r="UHG1" s="122"/>
      <c r="UHH1" s="122"/>
      <c r="UHI1" s="122"/>
      <c r="UHJ1" s="122"/>
      <c r="UHK1" s="122"/>
      <c r="UHL1" s="122"/>
      <c r="UHM1" s="122"/>
      <c r="UHN1" s="122"/>
      <c r="UHO1" s="122"/>
      <c r="UHP1" s="122"/>
      <c r="UHQ1" s="122"/>
      <c r="UHR1" s="122"/>
      <c r="UHS1" s="122"/>
      <c r="UHT1" s="122"/>
      <c r="UHU1" s="122"/>
      <c r="UHV1" s="122"/>
      <c r="UHW1" s="122"/>
      <c r="UHX1" s="122"/>
      <c r="UHY1" s="122"/>
      <c r="UHZ1" s="122"/>
      <c r="UIA1" s="122"/>
      <c r="UIB1" s="122"/>
      <c r="UIC1" s="122"/>
      <c r="UID1" s="122"/>
      <c r="UIE1" s="122"/>
      <c r="UIF1" s="122"/>
      <c r="UIG1" s="122"/>
      <c r="UIH1" s="122"/>
      <c r="UII1" s="122"/>
      <c r="UIJ1" s="122"/>
      <c r="UIK1" s="122"/>
      <c r="UIL1" s="122"/>
      <c r="UIM1" s="122"/>
      <c r="UIN1" s="122"/>
      <c r="UIO1" s="122"/>
      <c r="UIP1" s="122"/>
      <c r="UIQ1" s="122"/>
      <c r="UIR1" s="122"/>
      <c r="UIS1" s="122"/>
      <c r="UIT1" s="122"/>
      <c r="UIU1" s="122"/>
      <c r="UIV1" s="122"/>
      <c r="UIW1" s="122"/>
      <c r="UIX1" s="122"/>
      <c r="UIY1" s="122"/>
      <c r="UIZ1" s="122"/>
      <c r="UJA1" s="122"/>
      <c r="UJB1" s="122"/>
      <c r="UJC1" s="122"/>
      <c r="UJD1" s="122"/>
      <c r="UJE1" s="122"/>
      <c r="UJF1" s="122"/>
      <c r="UJG1" s="122"/>
      <c r="UJH1" s="122"/>
      <c r="UJI1" s="122"/>
      <c r="UJJ1" s="122"/>
      <c r="UJK1" s="122"/>
      <c r="UJL1" s="122"/>
      <c r="UJM1" s="122"/>
      <c r="UJN1" s="122"/>
      <c r="UJO1" s="122"/>
      <c r="UJP1" s="122"/>
      <c r="UJQ1" s="122"/>
      <c r="UJR1" s="122"/>
      <c r="UJS1" s="122"/>
      <c r="UJT1" s="122"/>
      <c r="UJU1" s="122"/>
      <c r="UJV1" s="122"/>
      <c r="UJW1" s="122"/>
      <c r="UJX1" s="122"/>
      <c r="UJY1" s="122"/>
      <c r="UJZ1" s="122"/>
      <c r="UKA1" s="122"/>
      <c r="UKB1" s="122"/>
      <c r="UKC1" s="122"/>
      <c r="UKD1" s="122"/>
      <c r="UKE1" s="122"/>
      <c r="UKF1" s="122"/>
      <c r="UKG1" s="122"/>
      <c r="UKH1" s="122"/>
      <c r="UKI1" s="122"/>
      <c r="UKJ1" s="122"/>
      <c r="UKK1" s="122"/>
      <c r="UKL1" s="122"/>
      <c r="UKM1" s="122"/>
      <c r="UKN1" s="122"/>
      <c r="UKO1" s="122"/>
      <c r="UKP1" s="122"/>
      <c r="UKQ1" s="122"/>
      <c r="UKR1" s="122"/>
      <c r="UKS1" s="122"/>
      <c r="UKT1" s="122"/>
      <c r="UKU1" s="122"/>
      <c r="UKV1" s="122"/>
      <c r="UKW1" s="122"/>
      <c r="UKX1" s="122"/>
      <c r="UKY1" s="122"/>
      <c r="UKZ1" s="122"/>
      <c r="ULA1" s="122"/>
      <c r="ULB1" s="122"/>
      <c r="ULC1" s="122"/>
      <c r="ULD1" s="122"/>
      <c r="ULE1" s="122"/>
      <c r="ULF1" s="122"/>
      <c r="ULG1" s="122"/>
      <c r="ULH1" s="122"/>
      <c r="ULI1" s="122"/>
      <c r="ULJ1" s="122"/>
      <c r="ULK1" s="122"/>
      <c r="ULL1" s="122"/>
      <c r="ULM1" s="122"/>
      <c r="ULN1" s="122"/>
      <c r="ULO1" s="122"/>
      <c r="ULP1" s="122"/>
      <c r="ULQ1" s="122"/>
      <c r="ULR1" s="122"/>
      <c r="ULS1" s="122"/>
      <c r="ULT1" s="122"/>
      <c r="ULU1" s="122"/>
      <c r="ULV1" s="122"/>
      <c r="ULW1" s="122"/>
      <c r="ULX1" s="122"/>
      <c r="ULY1" s="122"/>
      <c r="ULZ1" s="122"/>
      <c r="UMA1" s="122"/>
      <c r="UMB1" s="122"/>
      <c r="UMC1" s="122"/>
      <c r="UMD1" s="122"/>
      <c r="UME1" s="122"/>
      <c r="UMF1" s="122"/>
      <c r="UMG1" s="122"/>
      <c r="UMH1" s="122"/>
      <c r="UMI1" s="122"/>
      <c r="UMJ1" s="122"/>
      <c r="UMK1" s="122"/>
      <c r="UML1" s="122"/>
      <c r="UMM1" s="122"/>
      <c r="UMN1" s="122"/>
      <c r="UMO1" s="122"/>
      <c r="UMP1" s="122"/>
      <c r="UMQ1" s="122"/>
      <c r="UMR1" s="122"/>
      <c r="UMS1" s="122"/>
      <c r="UMT1" s="122"/>
      <c r="UMU1" s="122"/>
      <c r="UMV1" s="122"/>
      <c r="UMW1" s="122"/>
      <c r="UMX1" s="122"/>
      <c r="UMY1" s="122"/>
      <c r="UMZ1" s="122"/>
      <c r="UNA1" s="122"/>
      <c r="UNB1" s="122"/>
      <c r="UNC1" s="122"/>
      <c r="UND1" s="122"/>
      <c r="UNE1" s="122"/>
      <c r="UNF1" s="122"/>
      <c r="UNG1" s="122"/>
      <c r="UNH1" s="122"/>
      <c r="UNI1" s="122"/>
      <c r="UNJ1" s="122"/>
      <c r="UNK1" s="122"/>
      <c r="UNL1" s="122"/>
      <c r="UNM1" s="122"/>
      <c r="UNN1" s="122"/>
      <c r="UNO1" s="122"/>
      <c r="UNP1" s="122"/>
      <c r="UNQ1" s="122"/>
      <c r="UNR1" s="122"/>
      <c r="UNS1" s="122"/>
      <c r="UNT1" s="122"/>
      <c r="UNU1" s="122"/>
      <c r="UNV1" s="122"/>
      <c r="UNW1" s="122"/>
      <c r="UNX1" s="122"/>
      <c r="UNY1" s="122"/>
      <c r="UNZ1" s="122"/>
      <c r="UOA1" s="122"/>
      <c r="UOB1" s="122"/>
      <c r="UOC1" s="122"/>
      <c r="UOD1" s="122"/>
      <c r="UOE1" s="122"/>
      <c r="UOF1" s="122"/>
      <c r="UOG1" s="122"/>
      <c r="UOH1" s="122"/>
      <c r="UOI1" s="122"/>
      <c r="UOJ1" s="122"/>
      <c r="UOK1" s="122"/>
      <c r="UOL1" s="122"/>
      <c r="UOM1" s="122"/>
      <c r="UON1" s="122"/>
      <c r="UOO1" s="122"/>
      <c r="UOP1" s="122"/>
      <c r="UOQ1" s="122"/>
      <c r="UOR1" s="122"/>
      <c r="UOS1" s="122"/>
      <c r="UOT1" s="122"/>
      <c r="UOU1" s="122"/>
      <c r="UOV1" s="122"/>
      <c r="UOW1" s="122"/>
      <c r="UOX1" s="122"/>
      <c r="UOY1" s="122"/>
      <c r="UOZ1" s="122"/>
      <c r="UPA1" s="122"/>
      <c r="UPB1" s="122"/>
      <c r="UPC1" s="122"/>
      <c r="UPD1" s="122"/>
      <c r="UPE1" s="122"/>
      <c r="UPF1" s="122"/>
      <c r="UPG1" s="122"/>
      <c r="UPH1" s="122"/>
      <c r="UPI1" s="122"/>
      <c r="UPJ1" s="122"/>
      <c r="UPK1" s="122"/>
      <c r="UPL1" s="122"/>
      <c r="UPM1" s="122"/>
      <c r="UPN1" s="122"/>
      <c r="UPO1" s="122"/>
      <c r="UPP1" s="122"/>
      <c r="UPQ1" s="122"/>
      <c r="UPR1" s="122"/>
      <c r="UPS1" s="122"/>
      <c r="UPT1" s="122"/>
      <c r="UPU1" s="122"/>
      <c r="UPV1" s="122"/>
      <c r="UPW1" s="122"/>
      <c r="UPX1" s="122"/>
      <c r="UPY1" s="122"/>
      <c r="UPZ1" s="122"/>
      <c r="UQA1" s="122"/>
      <c r="UQB1" s="122"/>
      <c r="UQC1" s="122"/>
      <c r="UQD1" s="122"/>
      <c r="UQE1" s="122"/>
      <c r="UQF1" s="122"/>
      <c r="UQG1" s="122"/>
      <c r="UQH1" s="122"/>
      <c r="UQI1" s="122"/>
      <c r="UQJ1" s="122"/>
      <c r="UQK1" s="122"/>
      <c r="UQL1" s="122"/>
      <c r="UQM1" s="122"/>
      <c r="UQN1" s="122"/>
      <c r="UQO1" s="122"/>
      <c r="UQP1" s="122"/>
      <c r="UQQ1" s="122"/>
      <c r="UQR1" s="122"/>
      <c r="UQS1" s="122"/>
      <c r="UQT1" s="122"/>
      <c r="UQU1" s="122"/>
      <c r="UQV1" s="122"/>
      <c r="UQW1" s="122"/>
      <c r="UQX1" s="122"/>
      <c r="UQY1" s="122"/>
      <c r="UQZ1" s="122"/>
      <c r="URA1" s="122"/>
      <c r="URB1" s="122"/>
      <c r="URC1" s="122"/>
      <c r="URD1" s="122"/>
      <c r="URE1" s="122"/>
      <c r="URF1" s="122"/>
      <c r="URG1" s="122"/>
      <c r="URH1" s="122"/>
      <c r="URI1" s="122"/>
      <c r="URJ1" s="122"/>
      <c r="URK1" s="122"/>
      <c r="URL1" s="122"/>
      <c r="URM1" s="122"/>
      <c r="URN1" s="122"/>
      <c r="URO1" s="122"/>
      <c r="URP1" s="122"/>
      <c r="URQ1" s="122"/>
      <c r="URR1" s="122"/>
      <c r="URS1" s="122"/>
      <c r="URT1" s="122"/>
      <c r="URU1" s="122"/>
      <c r="URV1" s="122"/>
      <c r="URW1" s="122"/>
      <c r="URX1" s="122"/>
      <c r="URY1" s="122"/>
      <c r="URZ1" s="122"/>
      <c r="USA1" s="122"/>
      <c r="USB1" s="122"/>
      <c r="USC1" s="122"/>
      <c r="USD1" s="122"/>
      <c r="USE1" s="122"/>
      <c r="USF1" s="122"/>
      <c r="USG1" s="122"/>
      <c r="USH1" s="122"/>
      <c r="USI1" s="122"/>
      <c r="USJ1" s="122"/>
      <c r="USK1" s="122"/>
      <c r="USL1" s="122"/>
      <c r="USM1" s="122"/>
      <c r="USN1" s="122"/>
      <c r="USO1" s="122"/>
      <c r="USP1" s="122"/>
      <c r="USQ1" s="122"/>
      <c r="USR1" s="122"/>
      <c r="USS1" s="122"/>
      <c r="UST1" s="122"/>
      <c r="USU1" s="122"/>
      <c r="USV1" s="122"/>
      <c r="USW1" s="122"/>
      <c r="USX1" s="122"/>
      <c r="USY1" s="122"/>
      <c r="USZ1" s="122"/>
      <c r="UTA1" s="122"/>
      <c r="UTB1" s="122"/>
      <c r="UTC1" s="122"/>
      <c r="UTD1" s="122"/>
      <c r="UTE1" s="122"/>
      <c r="UTF1" s="122"/>
      <c r="UTG1" s="122"/>
      <c r="UTH1" s="122"/>
      <c r="UTI1" s="122"/>
      <c r="UTJ1" s="122"/>
      <c r="UTK1" s="122"/>
      <c r="UTL1" s="122"/>
      <c r="UTM1" s="122"/>
      <c r="UTN1" s="122"/>
      <c r="UTO1" s="122"/>
      <c r="UTP1" s="122"/>
      <c r="UTQ1" s="122"/>
      <c r="UTR1" s="122"/>
      <c r="UTS1" s="122"/>
      <c r="UTT1" s="122"/>
      <c r="UTU1" s="122"/>
      <c r="UTV1" s="122"/>
      <c r="UTW1" s="122"/>
      <c r="UTX1" s="122"/>
      <c r="UTY1" s="122"/>
      <c r="UTZ1" s="122"/>
      <c r="UUA1" s="122"/>
      <c r="UUB1" s="122"/>
      <c r="UUC1" s="122"/>
      <c r="UUD1" s="122"/>
      <c r="UUE1" s="122"/>
      <c r="UUF1" s="122"/>
      <c r="UUG1" s="122"/>
      <c r="UUH1" s="122"/>
      <c r="UUI1" s="122"/>
      <c r="UUJ1" s="122"/>
      <c r="UUK1" s="122"/>
      <c r="UUL1" s="122"/>
      <c r="UUM1" s="122"/>
      <c r="UUN1" s="122"/>
      <c r="UUO1" s="122"/>
      <c r="UUP1" s="122"/>
      <c r="UUQ1" s="122"/>
      <c r="UUR1" s="122"/>
      <c r="UUS1" s="122"/>
      <c r="UUT1" s="122"/>
      <c r="UUU1" s="122"/>
      <c r="UUV1" s="122"/>
      <c r="UUW1" s="122"/>
      <c r="UUX1" s="122"/>
      <c r="UUY1" s="122"/>
      <c r="UUZ1" s="122"/>
      <c r="UVA1" s="122"/>
      <c r="UVB1" s="122"/>
      <c r="UVC1" s="122"/>
      <c r="UVD1" s="122"/>
      <c r="UVE1" s="122"/>
      <c r="UVF1" s="122"/>
      <c r="UVG1" s="122"/>
      <c r="UVH1" s="122"/>
      <c r="UVI1" s="122"/>
      <c r="UVJ1" s="122"/>
      <c r="UVK1" s="122"/>
      <c r="UVL1" s="122"/>
      <c r="UVM1" s="122"/>
      <c r="UVN1" s="122"/>
      <c r="UVO1" s="122"/>
      <c r="UVP1" s="122"/>
      <c r="UVQ1" s="122"/>
      <c r="UVR1" s="122"/>
      <c r="UVS1" s="122"/>
      <c r="UVT1" s="122"/>
      <c r="UVU1" s="122"/>
      <c r="UVV1" s="122"/>
      <c r="UVW1" s="122"/>
      <c r="UVX1" s="122"/>
      <c r="UVY1" s="122"/>
      <c r="UVZ1" s="122"/>
      <c r="UWA1" s="122"/>
      <c r="UWB1" s="122"/>
      <c r="UWC1" s="122"/>
      <c r="UWD1" s="122"/>
      <c r="UWE1" s="122"/>
      <c r="UWF1" s="122"/>
      <c r="UWG1" s="122"/>
      <c r="UWH1" s="122"/>
      <c r="UWI1" s="122"/>
      <c r="UWJ1" s="122"/>
      <c r="UWK1" s="122"/>
      <c r="UWL1" s="122"/>
      <c r="UWM1" s="122"/>
      <c r="UWN1" s="122"/>
      <c r="UWO1" s="122"/>
      <c r="UWP1" s="122"/>
      <c r="UWQ1" s="122"/>
      <c r="UWR1" s="122"/>
      <c r="UWS1" s="122"/>
      <c r="UWT1" s="122"/>
      <c r="UWU1" s="122"/>
      <c r="UWV1" s="122"/>
      <c r="UWW1" s="122"/>
      <c r="UWX1" s="122"/>
      <c r="UWY1" s="122"/>
      <c r="UWZ1" s="122"/>
      <c r="UXA1" s="122"/>
      <c r="UXB1" s="122"/>
      <c r="UXC1" s="122"/>
      <c r="UXD1" s="122"/>
      <c r="UXE1" s="122"/>
      <c r="UXF1" s="122"/>
      <c r="UXG1" s="122"/>
      <c r="UXH1" s="122"/>
      <c r="UXI1" s="122"/>
      <c r="UXJ1" s="122"/>
      <c r="UXK1" s="122"/>
      <c r="UXL1" s="122"/>
      <c r="UXM1" s="122"/>
      <c r="UXN1" s="122"/>
      <c r="UXO1" s="122"/>
      <c r="UXP1" s="122"/>
      <c r="UXQ1" s="122"/>
      <c r="UXR1" s="122"/>
      <c r="UXS1" s="122"/>
      <c r="UXT1" s="122"/>
      <c r="UXU1" s="122"/>
      <c r="UXV1" s="122"/>
      <c r="UXW1" s="122"/>
      <c r="UXX1" s="122"/>
      <c r="UXY1" s="122"/>
      <c r="UXZ1" s="122"/>
      <c r="UYA1" s="122"/>
      <c r="UYB1" s="122"/>
      <c r="UYC1" s="122"/>
      <c r="UYD1" s="122"/>
      <c r="UYE1" s="122"/>
      <c r="UYF1" s="122"/>
      <c r="UYG1" s="122"/>
      <c r="UYH1" s="122"/>
      <c r="UYI1" s="122"/>
      <c r="UYJ1" s="122"/>
      <c r="UYK1" s="122"/>
      <c r="UYL1" s="122"/>
      <c r="UYM1" s="122"/>
      <c r="UYN1" s="122"/>
      <c r="UYO1" s="122"/>
      <c r="UYP1" s="122"/>
      <c r="UYQ1" s="122"/>
      <c r="UYR1" s="122"/>
      <c r="UYS1" s="122"/>
      <c r="UYT1" s="122"/>
      <c r="UYU1" s="122"/>
      <c r="UYV1" s="122"/>
      <c r="UYW1" s="122"/>
      <c r="UYX1" s="122"/>
      <c r="UYY1" s="122"/>
      <c r="UYZ1" s="122"/>
      <c r="UZA1" s="122"/>
      <c r="UZB1" s="122"/>
      <c r="UZC1" s="122"/>
      <c r="UZD1" s="122"/>
      <c r="UZE1" s="122"/>
      <c r="UZF1" s="122"/>
      <c r="UZG1" s="122"/>
      <c r="UZH1" s="122"/>
      <c r="UZI1" s="122"/>
      <c r="UZJ1" s="122"/>
      <c r="UZK1" s="122"/>
      <c r="UZL1" s="122"/>
      <c r="UZM1" s="122"/>
      <c r="UZN1" s="122"/>
      <c r="UZO1" s="122"/>
      <c r="UZP1" s="122"/>
      <c r="UZQ1" s="122"/>
      <c r="UZR1" s="122"/>
      <c r="UZS1" s="122"/>
      <c r="UZT1" s="122"/>
      <c r="UZU1" s="122"/>
      <c r="UZV1" s="122"/>
      <c r="UZW1" s="122"/>
      <c r="UZX1" s="122"/>
      <c r="UZY1" s="122"/>
      <c r="UZZ1" s="122"/>
      <c r="VAA1" s="122"/>
      <c r="VAB1" s="122"/>
      <c r="VAC1" s="122"/>
      <c r="VAD1" s="122"/>
      <c r="VAE1" s="122"/>
      <c r="VAF1" s="122"/>
      <c r="VAG1" s="122"/>
      <c r="VAH1" s="122"/>
      <c r="VAI1" s="122"/>
      <c r="VAJ1" s="122"/>
      <c r="VAK1" s="122"/>
      <c r="VAL1" s="122"/>
      <c r="VAM1" s="122"/>
      <c r="VAN1" s="122"/>
      <c r="VAO1" s="122"/>
      <c r="VAP1" s="122"/>
      <c r="VAQ1" s="122"/>
      <c r="VAR1" s="122"/>
      <c r="VAS1" s="122"/>
      <c r="VAT1" s="122"/>
      <c r="VAU1" s="122"/>
      <c r="VAV1" s="122"/>
      <c r="VAW1" s="122"/>
      <c r="VAX1" s="122"/>
      <c r="VAY1" s="122"/>
      <c r="VAZ1" s="122"/>
      <c r="VBA1" s="122"/>
      <c r="VBB1" s="122"/>
      <c r="VBC1" s="122"/>
      <c r="VBD1" s="122"/>
      <c r="VBE1" s="122"/>
      <c r="VBF1" s="122"/>
      <c r="VBG1" s="122"/>
      <c r="VBH1" s="122"/>
      <c r="VBI1" s="122"/>
      <c r="VBJ1" s="122"/>
      <c r="VBK1" s="122"/>
      <c r="VBL1" s="122"/>
      <c r="VBM1" s="122"/>
      <c r="VBN1" s="122"/>
      <c r="VBO1" s="122"/>
      <c r="VBP1" s="122"/>
      <c r="VBQ1" s="122"/>
      <c r="VBR1" s="122"/>
      <c r="VBS1" s="122"/>
      <c r="VBT1" s="122"/>
      <c r="VBU1" s="122"/>
      <c r="VBV1" s="122"/>
      <c r="VBW1" s="122"/>
      <c r="VBX1" s="122"/>
      <c r="VBY1" s="122"/>
      <c r="VBZ1" s="122"/>
      <c r="VCA1" s="122"/>
      <c r="VCB1" s="122"/>
      <c r="VCC1" s="122"/>
      <c r="VCD1" s="122"/>
      <c r="VCE1" s="122"/>
      <c r="VCF1" s="122"/>
      <c r="VCG1" s="122"/>
      <c r="VCH1" s="122"/>
      <c r="VCI1" s="122"/>
      <c r="VCJ1" s="122"/>
      <c r="VCK1" s="122"/>
      <c r="VCL1" s="122"/>
      <c r="VCM1" s="122"/>
      <c r="VCN1" s="122"/>
      <c r="VCO1" s="122"/>
      <c r="VCP1" s="122"/>
      <c r="VCQ1" s="122"/>
      <c r="VCR1" s="122"/>
      <c r="VCS1" s="122"/>
      <c r="VCT1" s="122"/>
      <c r="VCU1" s="122"/>
      <c r="VCV1" s="122"/>
      <c r="VCW1" s="122"/>
      <c r="VCX1" s="122"/>
      <c r="VCY1" s="122"/>
      <c r="VCZ1" s="122"/>
      <c r="VDA1" s="122"/>
      <c r="VDB1" s="122"/>
      <c r="VDC1" s="122"/>
      <c r="VDD1" s="122"/>
      <c r="VDE1" s="122"/>
      <c r="VDF1" s="122"/>
      <c r="VDG1" s="122"/>
      <c r="VDH1" s="122"/>
      <c r="VDI1" s="122"/>
      <c r="VDJ1" s="122"/>
      <c r="VDK1" s="122"/>
      <c r="VDL1" s="122"/>
      <c r="VDM1" s="122"/>
      <c r="VDN1" s="122"/>
      <c r="VDO1" s="122"/>
      <c r="VDP1" s="122"/>
      <c r="VDQ1" s="122"/>
      <c r="VDR1" s="122"/>
      <c r="VDS1" s="122"/>
      <c r="VDT1" s="122"/>
      <c r="VDU1" s="122"/>
      <c r="VDV1" s="122"/>
      <c r="VDW1" s="122"/>
      <c r="VDX1" s="122"/>
      <c r="VDY1" s="122"/>
      <c r="VDZ1" s="122"/>
      <c r="VEA1" s="122"/>
      <c r="VEB1" s="122"/>
      <c r="VEC1" s="122"/>
      <c r="VED1" s="122"/>
      <c r="VEE1" s="122"/>
      <c r="VEF1" s="122"/>
      <c r="VEG1" s="122"/>
      <c r="VEH1" s="122"/>
      <c r="VEI1" s="122"/>
      <c r="VEJ1" s="122"/>
      <c r="VEK1" s="122"/>
      <c r="VEL1" s="122"/>
      <c r="VEM1" s="122"/>
      <c r="VEN1" s="122"/>
      <c r="VEO1" s="122"/>
      <c r="VEP1" s="122"/>
      <c r="VEQ1" s="122"/>
      <c r="VER1" s="122"/>
      <c r="VES1" s="122"/>
      <c r="VET1" s="122"/>
      <c r="VEU1" s="122"/>
      <c r="VEV1" s="122"/>
      <c r="VEW1" s="122"/>
      <c r="VEX1" s="122"/>
      <c r="VEY1" s="122"/>
      <c r="VEZ1" s="122"/>
      <c r="VFA1" s="122"/>
      <c r="VFB1" s="122"/>
      <c r="VFC1" s="122"/>
      <c r="VFD1" s="122"/>
      <c r="VFE1" s="122"/>
      <c r="VFF1" s="122"/>
      <c r="VFG1" s="122"/>
      <c r="VFH1" s="122"/>
      <c r="VFI1" s="122"/>
      <c r="VFJ1" s="122"/>
      <c r="VFK1" s="122"/>
      <c r="VFL1" s="122"/>
      <c r="VFM1" s="122"/>
      <c r="VFN1" s="122"/>
      <c r="VFO1" s="122"/>
      <c r="VFP1" s="122"/>
      <c r="VFQ1" s="122"/>
      <c r="VFR1" s="122"/>
      <c r="VFS1" s="122"/>
      <c r="VFT1" s="122"/>
      <c r="VFU1" s="122"/>
      <c r="VFV1" s="122"/>
      <c r="VFW1" s="122"/>
      <c r="VFX1" s="122"/>
      <c r="VFY1" s="122"/>
      <c r="VFZ1" s="122"/>
      <c r="VGA1" s="122"/>
      <c r="VGB1" s="122"/>
      <c r="VGC1" s="122"/>
      <c r="VGD1" s="122"/>
      <c r="VGE1" s="122"/>
      <c r="VGF1" s="122"/>
      <c r="VGG1" s="122"/>
      <c r="VGH1" s="122"/>
      <c r="VGI1" s="122"/>
      <c r="VGJ1" s="122"/>
      <c r="VGK1" s="122"/>
      <c r="VGL1" s="122"/>
      <c r="VGM1" s="122"/>
      <c r="VGN1" s="122"/>
      <c r="VGO1" s="122"/>
      <c r="VGP1" s="122"/>
      <c r="VGQ1" s="122"/>
      <c r="VGR1" s="122"/>
      <c r="VGS1" s="122"/>
      <c r="VGT1" s="122"/>
      <c r="VGU1" s="122"/>
      <c r="VGV1" s="122"/>
      <c r="VGW1" s="122"/>
      <c r="VGX1" s="122"/>
      <c r="VGY1" s="122"/>
      <c r="VGZ1" s="122"/>
      <c r="VHA1" s="122"/>
      <c r="VHB1" s="122"/>
      <c r="VHC1" s="122"/>
      <c r="VHD1" s="122"/>
      <c r="VHE1" s="122"/>
      <c r="VHF1" s="122"/>
      <c r="VHG1" s="122"/>
      <c r="VHH1" s="122"/>
      <c r="VHI1" s="122"/>
      <c r="VHJ1" s="122"/>
      <c r="VHK1" s="122"/>
      <c r="VHL1" s="122"/>
      <c r="VHM1" s="122"/>
      <c r="VHN1" s="122"/>
      <c r="VHO1" s="122"/>
      <c r="VHP1" s="122"/>
      <c r="VHQ1" s="122"/>
      <c r="VHR1" s="122"/>
      <c r="VHS1" s="122"/>
      <c r="VHT1" s="122"/>
      <c r="VHU1" s="122"/>
      <c r="VHV1" s="122"/>
      <c r="VHW1" s="122"/>
      <c r="VHX1" s="122"/>
      <c r="VHY1" s="122"/>
      <c r="VHZ1" s="122"/>
      <c r="VIA1" s="122"/>
      <c r="VIB1" s="122"/>
      <c r="VIC1" s="122"/>
      <c r="VID1" s="122"/>
      <c r="VIE1" s="122"/>
      <c r="VIF1" s="122"/>
      <c r="VIG1" s="122"/>
      <c r="VIH1" s="122"/>
      <c r="VII1" s="122"/>
      <c r="VIJ1" s="122"/>
      <c r="VIK1" s="122"/>
      <c r="VIL1" s="122"/>
      <c r="VIM1" s="122"/>
      <c r="VIN1" s="122"/>
      <c r="VIO1" s="122"/>
      <c r="VIP1" s="122"/>
      <c r="VIQ1" s="122"/>
      <c r="VIR1" s="122"/>
      <c r="VIS1" s="122"/>
      <c r="VIT1" s="122"/>
      <c r="VIU1" s="122"/>
      <c r="VIV1" s="122"/>
      <c r="VIW1" s="122"/>
      <c r="VIX1" s="122"/>
      <c r="VIY1" s="122"/>
      <c r="VIZ1" s="122"/>
      <c r="VJA1" s="122"/>
      <c r="VJB1" s="122"/>
      <c r="VJC1" s="122"/>
      <c r="VJD1" s="122"/>
      <c r="VJE1" s="122"/>
      <c r="VJF1" s="122"/>
      <c r="VJG1" s="122"/>
      <c r="VJH1" s="122"/>
      <c r="VJI1" s="122"/>
      <c r="VJJ1" s="122"/>
      <c r="VJK1" s="122"/>
      <c r="VJL1" s="122"/>
      <c r="VJM1" s="122"/>
      <c r="VJN1" s="122"/>
      <c r="VJO1" s="122"/>
      <c r="VJP1" s="122"/>
      <c r="VJQ1" s="122"/>
      <c r="VJR1" s="122"/>
      <c r="VJS1" s="122"/>
      <c r="VJT1" s="122"/>
      <c r="VJU1" s="122"/>
      <c r="VJV1" s="122"/>
      <c r="VJW1" s="122"/>
      <c r="VJX1" s="122"/>
      <c r="VJY1" s="122"/>
      <c r="VJZ1" s="122"/>
      <c r="VKA1" s="122"/>
      <c r="VKB1" s="122"/>
      <c r="VKC1" s="122"/>
      <c r="VKD1" s="122"/>
      <c r="VKE1" s="122"/>
      <c r="VKF1" s="122"/>
      <c r="VKG1" s="122"/>
      <c r="VKH1" s="122"/>
      <c r="VKI1" s="122"/>
      <c r="VKJ1" s="122"/>
      <c r="VKK1" s="122"/>
      <c r="VKL1" s="122"/>
      <c r="VKM1" s="122"/>
      <c r="VKN1" s="122"/>
      <c r="VKO1" s="122"/>
      <c r="VKP1" s="122"/>
      <c r="VKQ1" s="122"/>
      <c r="VKR1" s="122"/>
      <c r="VKS1" s="122"/>
      <c r="VKT1" s="122"/>
      <c r="VKU1" s="122"/>
      <c r="VKV1" s="122"/>
      <c r="VKW1" s="122"/>
      <c r="VKX1" s="122"/>
      <c r="VKY1" s="122"/>
      <c r="VKZ1" s="122"/>
      <c r="VLA1" s="122"/>
      <c r="VLB1" s="122"/>
      <c r="VLC1" s="122"/>
      <c r="VLD1" s="122"/>
      <c r="VLE1" s="122"/>
      <c r="VLF1" s="122"/>
      <c r="VLG1" s="122"/>
      <c r="VLH1" s="122"/>
      <c r="VLI1" s="122"/>
      <c r="VLJ1" s="122"/>
      <c r="VLK1" s="122"/>
      <c r="VLL1" s="122"/>
      <c r="VLM1" s="122"/>
      <c r="VLN1" s="122"/>
      <c r="VLO1" s="122"/>
      <c r="VLP1" s="122"/>
      <c r="VLQ1" s="122"/>
      <c r="VLR1" s="122"/>
      <c r="VLS1" s="122"/>
      <c r="VLT1" s="122"/>
      <c r="VLU1" s="122"/>
      <c r="VLV1" s="122"/>
      <c r="VLW1" s="122"/>
      <c r="VLX1" s="122"/>
      <c r="VLY1" s="122"/>
      <c r="VLZ1" s="122"/>
      <c r="VMA1" s="122"/>
      <c r="VMB1" s="122"/>
      <c r="VMC1" s="122"/>
      <c r="VMD1" s="122"/>
      <c r="VME1" s="122"/>
      <c r="VMF1" s="122"/>
      <c r="VMG1" s="122"/>
      <c r="VMH1" s="122"/>
      <c r="VMI1" s="122"/>
      <c r="VMJ1" s="122"/>
      <c r="VMK1" s="122"/>
      <c r="VML1" s="122"/>
      <c r="VMM1" s="122"/>
      <c r="VMN1" s="122"/>
      <c r="VMO1" s="122"/>
      <c r="VMP1" s="122"/>
      <c r="VMQ1" s="122"/>
      <c r="VMR1" s="122"/>
      <c r="VMS1" s="122"/>
      <c r="VMT1" s="122"/>
      <c r="VMU1" s="122"/>
      <c r="VMV1" s="122"/>
      <c r="VMW1" s="122"/>
      <c r="VMX1" s="122"/>
      <c r="VMY1" s="122"/>
      <c r="VMZ1" s="122"/>
      <c r="VNA1" s="122"/>
      <c r="VNB1" s="122"/>
      <c r="VNC1" s="122"/>
      <c r="VND1" s="122"/>
      <c r="VNE1" s="122"/>
      <c r="VNF1" s="122"/>
      <c r="VNG1" s="122"/>
      <c r="VNH1" s="122"/>
      <c r="VNI1" s="122"/>
      <c r="VNJ1" s="122"/>
      <c r="VNK1" s="122"/>
      <c r="VNL1" s="122"/>
      <c r="VNM1" s="122"/>
      <c r="VNN1" s="122"/>
      <c r="VNO1" s="122"/>
      <c r="VNP1" s="122"/>
      <c r="VNQ1" s="122"/>
      <c r="VNR1" s="122"/>
      <c r="VNS1" s="122"/>
      <c r="VNT1" s="122"/>
      <c r="VNU1" s="122"/>
      <c r="VNV1" s="122"/>
      <c r="VNW1" s="122"/>
      <c r="VNX1" s="122"/>
      <c r="VNY1" s="122"/>
      <c r="VNZ1" s="122"/>
      <c r="VOA1" s="122"/>
      <c r="VOB1" s="122"/>
      <c r="VOC1" s="122"/>
      <c r="VOD1" s="122"/>
      <c r="VOE1" s="122"/>
      <c r="VOF1" s="122"/>
      <c r="VOG1" s="122"/>
      <c r="VOH1" s="122"/>
      <c r="VOI1" s="122"/>
      <c r="VOJ1" s="122"/>
      <c r="VOK1" s="122"/>
      <c r="VOL1" s="122"/>
      <c r="VOM1" s="122"/>
      <c r="VON1" s="122"/>
      <c r="VOO1" s="122"/>
      <c r="VOP1" s="122"/>
      <c r="VOQ1" s="122"/>
      <c r="VOR1" s="122"/>
      <c r="VOS1" s="122"/>
      <c r="VOT1" s="122"/>
      <c r="VOU1" s="122"/>
      <c r="VOV1" s="122"/>
      <c r="VOW1" s="122"/>
      <c r="VOX1" s="122"/>
      <c r="VOY1" s="122"/>
      <c r="VOZ1" s="122"/>
      <c r="VPA1" s="122"/>
      <c r="VPB1" s="122"/>
      <c r="VPC1" s="122"/>
      <c r="VPD1" s="122"/>
      <c r="VPE1" s="122"/>
      <c r="VPF1" s="122"/>
      <c r="VPG1" s="122"/>
      <c r="VPH1" s="122"/>
      <c r="VPI1" s="122"/>
      <c r="VPJ1" s="122"/>
      <c r="VPK1" s="122"/>
      <c r="VPL1" s="122"/>
      <c r="VPM1" s="122"/>
      <c r="VPN1" s="122"/>
      <c r="VPO1" s="122"/>
      <c r="VPP1" s="122"/>
      <c r="VPQ1" s="122"/>
      <c r="VPR1" s="122"/>
      <c r="VPS1" s="122"/>
      <c r="VPT1" s="122"/>
      <c r="VPU1" s="122"/>
      <c r="VPV1" s="122"/>
      <c r="VPW1" s="122"/>
      <c r="VPX1" s="122"/>
      <c r="VPY1" s="122"/>
      <c r="VPZ1" s="122"/>
      <c r="VQA1" s="122"/>
      <c r="VQB1" s="122"/>
      <c r="VQC1" s="122"/>
      <c r="VQD1" s="122"/>
      <c r="VQE1" s="122"/>
      <c r="VQF1" s="122"/>
      <c r="VQG1" s="122"/>
      <c r="VQH1" s="122"/>
      <c r="VQI1" s="122"/>
      <c r="VQJ1" s="122"/>
      <c r="VQK1" s="122"/>
      <c r="VQL1" s="122"/>
      <c r="VQM1" s="122"/>
      <c r="VQN1" s="122"/>
      <c r="VQO1" s="122"/>
      <c r="VQP1" s="122"/>
      <c r="VQQ1" s="122"/>
      <c r="VQR1" s="122"/>
      <c r="VQS1" s="122"/>
      <c r="VQT1" s="122"/>
      <c r="VQU1" s="122"/>
      <c r="VQV1" s="122"/>
      <c r="VQW1" s="122"/>
      <c r="VQX1" s="122"/>
      <c r="VQY1" s="122"/>
      <c r="VQZ1" s="122"/>
      <c r="VRA1" s="122"/>
      <c r="VRB1" s="122"/>
      <c r="VRC1" s="122"/>
      <c r="VRD1" s="122"/>
      <c r="VRE1" s="122"/>
      <c r="VRF1" s="122"/>
      <c r="VRG1" s="122"/>
      <c r="VRH1" s="122"/>
      <c r="VRI1" s="122"/>
      <c r="VRJ1" s="122"/>
      <c r="VRK1" s="122"/>
      <c r="VRL1" s="122"/>
      <c r="VRM1" s="122"/>
      <c r="VRN1" s="122"/>
      <c r="VRO1" s="122"/>
      <c r="VRP1" s="122"/>
      <c r="VRQ1" s="122"/>
      <c r="VRR1" s="122"/>
      <c r="VRS1" s="122"/>
      <c r="VRT1" s="122"/>
      <c r="VRU1" s="122"/>
      <c r="VRV1" s="122"/>
      <c r="VRW1" s="122"/>
      <c r="VRX1" s="122"/>
      <c r="VRY1" s="122"/>
      <c r="VRZ1" s="122"/>
      <c r="VSA1" s="122"/>
      <c r="VSB1" s="122"/>
      <c r="VSC1" s="122"/>
      <c r="VSD1" s="122"/>
      <c r="VSE1" s="122"/>
      <c r="VSF1" s="122"/>
      <c r="VSG1" s="122"/>
      <c r="VSH1" s="122"/>
      <c r="VSI1" s="122"/>
      <c r="VSJ1" s="122"/>
      <c r="VSK1" s="122"/>
      <c r="VSL1" s="122"/>
      <c r="VSM1" s="122"/>
      <c r="VSN1" s="122"/>
      <c r="VSO1" s="122"/>
      <c r="VSP1" s="122"/>
      <c r="VSQ1" s="122"/>
      <c r="VSR1" s="122"/>
      <c r="VSS1" s="122"/>
      <c r="VST1" s="122"/>
      <c r="VSU1" s="122"/>
      <c r="VSV1" s="122"/>
      <c r="VSW1" s="122"/>
      <c r="VSX1" s="122"/>
      <c r="VSY1" s="122"/>
      <c r="VSZ1" s="122"/>
      <c r="VTA1" s="122"/>
      <c r="VTB1" s="122"/>
      <c r="VTC1" s="122"/>
      <c r="VTD1" s="122"/>
      <c r="VTE1" s="122"/>
      <c r="VTF1" s="122"/>
      <c r="VTG1" s="122"/>
      <c r="VTH1" s="122"/>
      <c r="VTI1" s="122"/>
      <c r="VTJ1" s="122"/>
      <c r="VTK1" s="122"/>
      <c r="VTL1" s="122"/>
      <c r="VTM1" s="122"/>
      <c r="VTN1" s="122"/>
      <c r="VTO1" s="122"/>
      <c r="VTP1" s="122"/>
      <c r="VTQ1" s="122"/>
      <c r="VTR1" s="122"/>
      <c r="VTS1" s="122"/>
      <c r="VTT1" s="122"/>
      <c r="VTU1" s="122"/>
      <c r="VTV1" s="122"/>
      <c r="VTW1" s="122"/>
      <c r="VTX1" s="122"/>
      <c r="VTY1" s="122"/>
      <c r="VTZ1" s="122"/>
      <c r="VUA1" s="122"/>
      <c r="VUB1" s="122"/>
      <c r="VUC1" s="122"/>
      <c r="VUD1" s="122"/>
      <c r="VUE1" s="122"/>
      <c r="VUF1" s="122"/>
      <c r="VUG1" s="122"/>
      <c r="VUH1" s="122"/>
      <c r="VUI1" s="122"/>
      <c r="VUJ1" s="122"/>
      <c r="VUK1" s="122"/>
      <c r="VUL1" s="122"/>
      <c r="VUM1" s="122"/>
      <c r="VUN1" s="122"/>
      <c r="VUO1" s="122"/>
      <c r="VUP1" s="122"/>
      <c r="VUQ1" s="122"/>
      <c r="VUR1" s="122"/>
      <c r="VUS1" s="122"/>
      <c r="VUT1" s="122"/>
      <c r="VUU1" s="122"/>
      <c r="VUV1" s="122"/>
      <c r="VUW1" s="122"/>
      <c r="VUX1" s="122"/>
      <c r="VUY1" s="122"/>
      <c r="VUZ1" s="122"/>
      <c r="VVA1" s="122"/>
      <c r="VVB1" s="122"/>
      <c r="VVC1" s="122"/>
      <c r="VVD1" s="122"/>
      <c r="VVE1" s="122"/>
      <c r="VVF1" s="122"/>
      <c r="VVG1" s="122"/>
      <c r="VVH1" s="122"/>
      <c r="VVI1" s="122"/>
      <c r="VVJ1" s="122"/>
      <c r="VVK1" s="122"/>
      <c r="VVL1" s="122"/>
      <c r="VVM1" s="122"/>
      <c r="VVN1" s="122"/>
      <c r="VVO1" s="122"/>
      <c r="VVP1" s="122"/>
      <c r="VVQ1" s="122"/>
      <c r="VVR1" s="122"/>
      <c r="VVS1" s="122"/>
      <c r="VVT1" s="122"/>
      <c r="VVU1" s="122"/>
      <c r="VVV1" s="122"/>
      <c r="VVW1" s="122"/>
      <c r="VVX1" s="122"/>
      <c r="VVY1" s="122"/>
      <c r="VVZ1" s="122"/>
      <c r="VWA1" s="122"/>
      <c r="VWB1" s="122"/>
      <c r="VWC1" s="122"/>
      <c r="VWD1" s="122"/>
      <c r="VWE1" s="122"/>
      <c r="VWF1" s="122"/>
      <c r="VWG1" s="122"/>
      <c r="VWH1" s="122"/>
      <c r="VWI1" s="122"/>
      <c r="VWJ1" s="122"/>
      <c r="VWK1" s="122"/>
      <c r="VWL1" s="122"/>
      <c r="VWM1" s="122"/>
      <c r="VWN1" s="122"/>
      <c r="VWO1" s="122"/>
      <c r="VWP1" s="122"/>
      <c r="VWQ1" s="122"/>
      <c r="VWR1" s="122"/>
      <c r="VWS1" s="122"/>
      <c r="VWT1" s="122"/>
      <c r="VWU1" s="122"/>
      <c r="VWV1" s="122"/>
      <c r="VWW1" s="122"/>
      <c r="VWX1" s="122"/>
      <c r="VWY1" s="122"/>
      <c r="VWZ1" s="122"/>
      <c r="VXA1" s="122"/>
      <c r="VXB1" s="122"/>
      <c r="VXC1" s="122"/>
      <c r="VXD1" s="122"/>
      <c r="VXE1" s="122"/>
      <c r="VXF1" s="122"/>
      <c r="VXG1" s="122"/>
      <c r="VXH1" s="122"/>
      <c r="VXI1" s="122"/>
      <c r="VXJ1" s="122"/>
      <c r="VXK1" s="122"/>
      <c r="VXL1" s="122"/>
      <c r="VXM1" s="122"/>
      <c r="VXN1" s="122"/>
      <c r="VXO1" s="122"/>
      <c r="VXP1" s="122"/>
      <c r="VXQ1" s="122"/>
      <c r="VXR1" s="122"/>
      <c r="VXS1" s="122"/>
      <c r="VXT1" s="122"/>
      <c r="VXU1" s="122"/>
      <c r="VXV1" s="122"/>
      <c r="VXW1" s="122"/>
      <c r="VXX1" s="122"/>
      <c r="VXY1" s="122"/>
      <c r="VXZ1" s="122"/>
      <c r="VYA1" s="122"/>
      <c r="VYB1" s="122"/>
      <c r="VYC1" s="122"/>
      <c r="VYD1" s="122"/>
      <c r="VYE1" s="122"/>
      <c r="VYF1" s="122"/>
      <c r="VYG1" s="122"/>
      <c r="VYH1" s="122"/>
      <c r="VYI1" s="122"/>
      <c r="VYJ1" s="122"/>
      <c r="VYK1" s="122"/>
      <c r="VYL1" s="122"/>
      <c r="VYM1" s="122"/>
      <c r="VYN1" s="122"/>
      <c r="VYO1" s="122"/>
      <c r="VYP1" s="122"/>
      <c r="VYQ1" s="122"/>
      <c r="VYR1" s="122"/>
      <c r="VYS1" s="122"/>
      <c r="VYT1" s="122"/>
      <c r="VYU1" s="122"/>
      <c r="VYV1" s="122"/>
      <c r="VYW1" s="122"/>
      <c r="VYX1" s="122"/>
      <c r="VYY1" s="122"/>
      <c r="VYZ1" s="122"/>
      <c r="VZA1" s="122"/>
      <c r="VZB1" s="122"/>
      <c r="VZC1" s="122"/>
      <c r="VZD1" s="122"/>
      <c r="VZE1" s="122"/>
      <c r="VZF1" s="122"/>
      <c r="VZG1" s="122"/>
      <c r="VZH1" s="122"/>
      <c r="VZI1" s="122"/>
      <c r="VZJ1" s="122"/>
      <c r="VZK1" s="122"/>
      <c r="VZL1" s="122"/>
      <c r="VZM1" s="122"/>
      <c r="VZN1" s="122"/>
      <c r="VZO1" s="122"/>
      <c r="VZP1" s="122"/>
      <c r="VZQ1" s="122"/>
      <c r="VZR1" s="122"/>
      <c r="VZS1" s="122"/>
      <c r="VZT1" s="122"/>
      <c r="VZU1" s="122"/>
      <c r="VZV1" s="122"/>
      <c r="VZW1" s="122"/>
      <c r="VZX1" s="122"/>
      <c r="VZY1" s="122"/>
      <c r="VZZ1" s="122"/>
      <c r="WAA1" s="122"/>
      <c r="WAB1" s="122"/>
      <c r="WAC1" s="122"/>
      <c r="WAD1" s="122"/>
      <c r="WAE1" s="122"/>
      <c r="WAF1" s="122"/>
      <c r="WAG1" s="122"/>
      <c r="WAH1" s="122"/>
      <c r="WAI1" s="122"/>
      <c r="WAJ1" s="122"/>
      <c r="WAK1" s="122"/>
      <c r="WAL1" s="122"/>
      <c r="WAM1" s="122"/>
      <c r="WAN1" s="122"/>
      <c r="WAO1" s="122"/>
      <c r="WAP1" s="122"/>
      <c r="WAQ1" s="122"/>
      <c r="WAR1" s="122"/>
      <c r="WAS1" s="122"/>
      <c r="WAT1" s="122"/>
      <c r="WAU1" s="122"/>
      <c r="WAV1" s="122"/>
      <c r="WAW1" s="122"/>
      <c r="WAX1" s="122"/>
      <c r="WAY1" s="122"/>
      <c r="WAZ1" s="122"/>
      <c r="WBA1" s="122"/>
      <c r="WBB1" s="122"/>
      <c r="WBC1" s="122"/>
      <c r="WBD1" s="122"/>
      <c r="WBE1" s="122"/>
      <c r="WBF1" s="122"/>
      <c r="WBG1" s="122"/>
      <c r="WBH1" s="122"/>
      <c r="WBI1" s="122"/>
      <c r="WBJ1" s="122"/>
      <c r="WBK1" s="122"/>
      <c r="WBL1" s="122"/>
      <c r="WBM1" s="122"/>
      <c r="WBN1" s="122"/>
      <c r="WBO1" s="122"/>
      <c r="WBP1" s="122"/>
      <c r="WBQ1" s="122"/>
      <c r="WBR1" s="122"/>
      <c r="WBS1" s="122"/>
      <c r="WBT1" s="122"/>
      <c r="WBU1" s="122"/>
      <c r="WBV1" s="122"/>
      <c r="WBW1" s="122"/>
      <c r="WBX1" s="122"/>
      <c r="WBY1" s="122"/>
      <c r="WBZ1" s="122"/>
      <c r="WCA1" s="122"/>
      <c r="WCB1" s="122"/>
      <c r="WCC1" s="122"/>
      <c r="WCD1" s="122"/>
      <c r="WCE1" s="122"/>
      <c r="WCF1" s="122"/>
      <c r="WCG1" s="122"/>
      <c r="WCH1" s="122"/>
      <c r="WCI1" s="122"/>
      <c r="WCJ1" s="122"/>
      <c r="WCK1" s="122"/>
      <c r="WCL1" s="122"/>
      <c r="WCM1" s="122"/>
      <c r="WCN1" s="122"/>
      <c r="WCO1" s="122"/>
      <c r="WCP1" s="122"/>
      <c r="WCQ1" s="122"/>
      <c r="WCR1" s="122"/>
      <c r="WCS1" s="122"/>
      <c r="WCT1" s="122"/>
      <c r="WCU1" s="122"/>
      <c r="WCV1" s="122"/>
      <c r="WCW1" s="122"/>
      <c r="WCX1" s="122"/>
      <c r="WCY1" s="122"/>
      <c r="WCZ1" s="122"/>
      <c r="WDA1" s="122"/>
      <c r="WDB1" s="122"/>
      <c r="WDC1" s="122"/>
      <c r="WDD1" s="122"/>
      <c r="WDE1" s="122"/>
      <c r="WDF1" s="122"/>
      <c r="WDG1" s="122"/>
      <c r="WDH1" s="122"/>
      <c r="WDI1" s="122"/>
      <c r="WDJ1" s="122"/>
      <c r="WDK1" s="122"/>
      <c r="WDL1" s="122"/>
      <c r="WDM1" s="122"/>
      <c r="WDN1" s="122"/>
      <c r="WDO1" s="122"/>
      <c r="WDP1" s="122"/>
      <c r="WDQ1" s="122"/>
      <c r="WDR1" s="122"/>
      <c r="WDS1" s="122"/>
      <c r="WDT1" s="122"/>
      <c r="WDU1" s="122"/>
      <c r="WDV1" s="122"/>
      <c r="WDW1" s="122"/>
      <c r="WDX1" s="122"/>
      <c r="WDY1" s="122"/>
      <c r="WDZ1" s="122"/>
      <c r="WEA1" s="122"/>
      <c r="WEB1" s="122"/>
      <c r="WEC1" s="122"/>
      <c r="WED1" s="122"/>
      <c r="WEE1" s="122"/>
      <c r="WEF1" s="122"/>
      <c r="WEG1" s="122"/>
      <c r="WEH1" s="122"/>
      <c r="WEI1" s="122"/>
      <c r="WEJ1" s="122"/>
      <c r="WEK1" s="122"/>
      <c r="WEL1" s="122"/>
      <c r="WEM1" s="122"/>
      <c r="WEN1" s="122"/>
      <c r="WEO1" s="122"/>
      <c r="WEP1" s="122"/>
      <c r="WEQ1" s="122"/>
      <c r="WER1" s="122"/>
      <c r="WES1" s="122"/>
      <c r="WET1" s="122"/>
      <c r="WEU1" s="122"/>
      <c r="WEV1" s="122"/>
      <c r="WEW1" s="122"/>
      <c r="WEX1" s="122"/>
      <c r="WEY1" s="122"/>
      <c r="WEZ1" s="122"/>
      <c r="WFA1" s="122"/>
      <c r="WFB1" s="122"/>
      <c r="WFC1" s="122"/>
      <c r="WFD1" s="122"/>
      <c r="WFE1" s="122"/>
      <c r="WFF1" s="122"/>
      <c r="WFG1" s="122"/>
      <c r="WFH1" s="122"/>
      <c r="WFI1" s="122"/>
      <c r="WFJ1" s="122"/>
      <c r="WFK1" s="122"/>
      <c r="WFL1" s="122"/>
      <c r="WFM1" s="122"/>
      <c r="WFN1" s="122"/>
      <c r="WFO1" s="122"/>
      <c r="WFP1" s="122"/>
      <c r="WFQ1" s="122"/>
      <c r="WFR1" s="122"/>
      <c r="WFS1" s="122"/>
      <c r="WFT1" s="122"/>
      <c r="WFU1" s="122"/>
      <c r="WFV1" s="122"/>
      <c r="WFW1" s="122"/>
      <c r="WFX1" s="122"/>
      <c r="WFY1" s="122"/>
      <c r="WFZ1" s="122"/>
      <c r="WGA1" s="122"/>
      <c r="WGB1" s="122"/>
      <c r="WGC1" s="122"/>
      <c r="WGD1" s="122"/>
      <c r="WGE1" s="122"/>
      <c r="WGF1" s="122"/>
      <c r="WGG1" s="122"/>
      <c r="WGH1" s="122"/>
      <c r="WGI1" s="122"/>
      <c r="WGJ1" s="122"/>
      <c r="WGK1" s="122"/>
      <c r="WGL1" s="122"/>
      <c r="WGM1" s="122"/>
      <c r="WGN1" s="122"/>
      <c r="WGO1" s="122"/>
      <c r="WGP1" s="122"/>
      <c r="WGQ1" s="122"/>
      <c r="WGR1" s="122"/>
      <c r="WGS1" s="122"/>
      <c r="WGT1" s="122"/>
      <c r="WGU1" s="122"/>
      <c r="WGV1" s="122"/>
      <c r="WGW1" s="122"/>
      <c r="WGX1" s="122"/>
      <c r="WGY1" s="122"/>
      <c r="WGZ1" s="122"/>
      <c r="WHA1" s="122"/>
      <c r="WHB1" s="122"/>
      <c r="WHC1" s="122"/>
      <c r="WHD1" s="122"/>
      <c r="WHE1" s="122"/>
      <c r="WHF1" s="122"/>
      <c r="WHG1" s="122"/>
      <c r="WHH1" s="122"/>
      <c r="WHI1" s="122"/>
      <c r="WHJ1" s="122"/>
      <c r="WHK1" s="122"/>
      <c r="WHL1" s="122"/>
      <c r="WHM1" s="122"/>
      <c r="WHN1" s="122"/>
      <c r="WHO1" s="122"/>
      <c r="WHP1" s="122"/>
      <c r="WHQ1" s="122"/>
      <c r="WHR1" s="122"/>
      <c r="WHS1" s="122"/>
      <c r="WHT1" s="122"/>
      <c r="WHU1" s="122"/>
      <c r="WHV1" s="122"/>
      <c r="WHW1" s="122"/>
      <c r="WHX1" s="122"/>
      <c r="WHY1" s="122"/>
      <c r="WHZ1" s="122"/>
      <c r="WIA1" s="122"/>
      <c r="WIB1" s="122"/>
      <c r="WIC1" s="122"/>
      <c r="WID1" s="122"/>
      <c r="WIE1" s="122"/>
      <c r="WIF1" s="122"/>
      <c r="WIG1" s="122"/>
      <c r="WIH1" s="122"/>
      <c r="WII1" s="122"/>
      <c r="WIJ1" s="122"/>
      <c r="WIK1" s="122"/>
      <c r="WIL1" s="122"/>
      <c r="WIM1" s="122"/>
      <c r="WIN1" s="122"/>
      <c r="WIO1" s="122"/>
      <c r="WIP1" s="122"/>
      <c r="WIQ1" s="122"/>
      <c r="WIR1" s="122"/>
      <c r="WIS1" s="122"/>
      <c r="WIT1" s="122"/>
      <c r="WIU1" s="122"/>
      <c r="WIV1" s="122"/>
      <c r="WIW1" s="122"/>
      <c r="WIX1" s="122"/>
      <c r="WIY1" s="122"/>
      <c r="WIZ1" s="122"/>
      <c r="WJA1" s="122"/>
      <c r="WJB1" s="122"/>
      <c r="WJC1" s="122"/>
      <c r="WJD1" s="122"/>
      <c r="WJE1" s="122"/>
      <c r="WJF1" s="122"/>
      <c r="WJG1" s="122"/>
      <c r="WJH1" s="122"/>
      <c r="WJI1" s="122"/>
      <c r="WJJ1" s="122"/>
      <c r="WJK1" s="122"/>
      <c r="WJL1" s="122"/>
      <c r="WJM1" s="122"/>
      <c r="WJN1" s="122"/>
      <c r="WJO1" s="122"/>
      <c r="WJP1" s="122"/>
      <c r="WJQ1" s="122"/>
      <c r="WJR1" s="122"/>
      <c r="WJS1" s="122"/>
      <c r="WJT1" s="122"/>
      <c r="WJU1" s="122"/>
      <c r="WJV1" s="122"/>
      <c r="WJW1" s="122"/>
      <c r="WJX1" s="122"/>
      <c r="WJY1" s="122"/>
      <c r="WJZ1" s="122"/>
      <c r="WKA1" s="122"/>
      <c r="WKB1" s="122"/>
      <c r="WKC1" s="122"/>
      <c r="WKD1" s="122"/>
      <c r="WKE1" s="122"/>
      <c r="WKF1" s="122"/>
      <c r="WKG1" s="122"/>
      <c r="WKH1" s="122"/>
      <c r="WKI1" s="122"/>
      <c r="WKJ1" s="122"/>
      <c r="WKK1" s="122"/>
      <c r="WKL1" s="122"/>
      <c r="WKM1" s="122"/>
      <c r="WKN1" s="122"/>
      <c r="WKO1" s="122"/>
      <c r="WKP1" s="122"/>
      <c r="WKQ1" s="122"/>
      <c r="WKR1" s="122"/>
      <c r="WKS1" s="122"/>
      <c r="WKT1" s="122"/>
      <c r="WKU1" s="122"/>
      <c r="WKV1" s="122"/>
      <c r="WKW1" s="122"/>
      <c r="WKX1" s="122"/>
      <c r="WKY1" s="122"/>
      <c r="WKZ1" s="122"/>
      <c r="WLA1" s="122"/>
      <c r="WLB1" s="122"/>
      <c r="WLC1" s="122"/>
      <c r="WLD1" s="122"/>
      <c r="WLE1" s="122"/>
      <c r="WLF1" s="122"/>
      <c r="WLG1" s="122"/>
      <c r="WLH1" s="122"/>
      <c r="WLI1" s="122"/>
      <c r="WLJ1" s="122"/>
      <c r="WLK1" s="122"/>
      <c r="WLL1" s="122"/>
      <c r="WLM1" s="122"/>
      <c r="WLN1" s="122"/>
      <c r="WLO1" s="122"/>
      <c r="WLP1" s="122"/>
      <c r="WLQ1" s="122"/>
      <c r="WLR1" s="122"/>
      <c r="WLS1" s="122"/>
      <c r="WLT1" s="122"/>
      <c r="WLU1" s="122"/>
      <c r="WLV1" s="122"/>
      <c r="WLW1" s="122"/>
      <c r="WLX1" s="122"/>
      <c r="WLY1" s="122"/>
      <c r="WLZ1" s="122"/>
      <c r="WMA1" s="122"/>
      <c r="WMB1" s="122"/>
      <c r="WMC1" s="122"/>
      <c r="WMD1" s="122"/>
      <c r="WME1" s="122"/>
      <c r="WMF1" s="122"/>
      <c r="WMG1" s="122"/>
      <c r="WMH1" s="122"/>
      <c r="WMI1" s="122"/>
      <c r="WMJ1" s="122"/>
      <c r="WMK1" s="122"/>
      <c r="WML1" s="122"/>
      <c r="WMM1" s="122"/>
      <c r="WMN1" s="122"/>
      <c r="WMO1" s="122"/>
      <c r="WMP1" s="122"/>
      <c r="WMQ1" s="122"/>
      <c r="WMR1" s="122"/>
      <c r="WMS1" s="122"/>
      <c r="WMT1" s="122"/>
      <c r="WMU1" s="122"/>
      <c r="WMV1" s="122"/>
      <c r="WMW1" s="122"/>
      <c r="WMX1" s="122"/>
      <c r="WMY1" s="122"/>
      <c r="WMZ1" s="122"/>
      <c r="WNA1" s="122"/>
      <c r="WNB1" s="122"/>
      <c r="WNC1" s="122"/>
      <c r="WND1" s="122"/>
      <c r="WNE1" s="122"/>
      <c r="WNF1" s="122"/>
      <c r="WNG1" s="122"/>
      <c r="WNH1" s="122"/>
      <c r="WNI1" s="122"/>
      <c r="WNJ1" s="122"/>
      <c r="WNK1" s="122"/>
      <c r="WNL1" s="122"/>
      <c r="WNM1" s="122"/>
      <c r="WNN1" s="122"/>
      <c r="WNO1" s="122"/>
      <c r="WNP1" s="122"/>
      <c r="WNQ1" s="122"/>
      <c r="WNR1" s="122"/>
      <c r="WNS1" s="122"/>
      <c r="WNT1" s="122"/>
      <c r="WNU1" s="122"/>
      <c r="WNV1" s="122"/>
      <c r="WNW1" s="122"/>
      <c r="WNX1" s="122"/>
      <c r="WNY1" s="122"/>
      <c r="WNZ1" s="122"/>
      <c r="WOA1" s="122"/>
      <c r="WOB1" s="122"/>
      <c r="WOC1" s="122"/>
      <c r="WOD1" s="122"/>
      <c r="WOE1" s="122"/>
      <c r="WOF1" s="122"/>
      <c r="WOG1" s="122"/>
      <c r="WOH1" s="122"/>
      <c r="WOI1" s="122"/>
      <c r="WOJ1" s="122"/>
      <c r="WOK1" s="122"/>
      <c r="WOL1" s="122"/>
      <c r="WOM1" s="122"/>
      <c r="WON1" s="122"/>
      <c r="WOO1" s="122"/>
      <c r="WOP1" s="122"/>
      <c r="WOQ1" s="122"/>
      <c r="WOR1" s="122"/>
      <c r="WOS1" s="122"/>
      <c r="WOT1" s="122"/>
      <c r="WOU1" s="122"/>
      <c r="WOV1" s="122"/>
      <c r="WOW1" s="122"/>
      <c r="WOX1" s="122"/>
      <c r="WOY1" s="122"/>
      <c r="WOZ1" s="122"/>
      <c r="WPA1" s="122"/>
      <c r="WPB1" s="122"/>
      <c r="WPC1" s="122"/>
      <c r="WPD1" s="122"/>
      <c r="WPE1" s="122"/>
      <c r="WPF1" s="122"/>
      <c r="WPG1" s="122"/>
      <c r="WPH1" s="122"/>
      <c r="WPI1" s="122"/>
      <c r="WPJ1" s="122"/>
      <c r="WPK1" s="122"/>
      <c r="WPL1" s="122"/>
      <c r="WPM1" s="122"/>
      <c r="WPN1" s="122"/>
      <c r="WPO1" s="122"/>
      <c r="WPP1" s="122"/>
      <c r="WPQ1" s="122"/>
      <c r="WPR1" s="122"/>
      <c r="WPS1" s="122"/>
      <c r="WPT1" s="122"/>
      <c r="WPU1" s="122"/>
      <c r="WPV1" s="122"/>
      <c r="WPW1" s="122"/>
      <c r="WPX1" s="122"/>
      <c r="WPY1" s="122"/>
      <c r="WPZ1" s="122"/>
      <c r="WQA1" s="122"/>
      <c r="WQB1" s="122"/>
      <c r="WQC1" s="122"/>
      <c r="WQD1" s="122"/>
      <c r="WQE1" s="122"/>
      <c r="WQF1" s="122"/>
      <c r="WQG1" s="122"/>
      <c r="WQH1" s="122"/>
      <c r="WQI1" s="122"/>
      <c r="WQJ1" s="122"/>
      <c r="WQK1" s="122"/>
      <c r="WQL1" s="122"/>
      <c r="WQM1" s="122"/>
      <c r="WQN1" s="122"/>
      <c r="WQO1" s="122"/>
      <c r="WQP1" s="122"/>
      <c r="WQQ1" s="122"/>
      <c r="WQR1" s="122"/>
      <c r="WQS1" s="122"/>
      <c r="WQT1" s="122"/>
      <c r="WQU1" s="122"/>
      <c r="WQV1" s="122"/>
      <c r="WQW1" s="122"/>
      <c r="WQX1" s="122"/>
      <c r="WQY1" s="122"/>
      <c r="WQZ1" s="122"/>
      <c r="WRA1" s="122"/>
      <c r="WRB1" s="122"/>
      <c r="WRC1" s="122"/>
      <c r="WRD1" s="122"/>
      <c r="WRE1" s="122"/>
      <c r="WRF1" s="122"/>
      <c r="WRG1" s="122"/>
      <c r="WRH1" s="122"/>
      <c r="WRI1" s="122"/>
      <c r="WRJ1" s="122"/>
      <c r="WRK1" s="122"/>
      <c r="WRL1" s="122"/>
      <c r="WRM1" s="122"/>
      <c r="WRN1" s="122"/>
      <c r="WRO1" s="122"/>
      <c r="WRP1" s="122"/>
      <c r="WRQ1" s="122"/>
      <c r="WRR1" s="122"/>
      <c r="WRS1" s="122"/>
      <c r="WRT1" s="122"/>
      <c r="WRU1" s="122"/>
      <c r="WRV1" s="122"/>
      <c r="WRW1" s="122"/>
      <c r="WRX1" s="122"/>
      <c r="WRY1" s="122"/>
      <c r="WRZ1" s="122"/>
      <c r="WSA1" s="122"/>
      <c r="WSB1" s="122"/>
      <c r="WSC1" s="122"/>
      <c r="WSD1" s="122"/>
      <c r="WSE1" s="122"/>
      <c r="WSF1" s="122"/>
      <c r="WSG1" s="122"/>
      <c r="WSH1" s="122"/>
      <c r="WSI1" s="122"/>
      <c r="WSJ1" s="122"/>
      <c r="WSK1" s="122"/>
      <c r="WSL1" s="122"/>
      <c r="WSM1" s="122"/>
      <c r="WSN1" s="122"/>
      <c r="WSO1" s="122"/>
      <c r="WSP1" s="122"/>
      <c r="WSQ1" s="122"/>
      <c r="WSR1" s="122"/>
      <c r="WSS1" s="122"/>
      <c r="WST1" s="122"/>
      <c r="WSU1" s="122"/>
      <c r="WSV1" s="122"/>
      <c r="WSW1" s="122"/>
      <c r="WSX1" s="122"/>
      <c r="WSY1" s="122"/>
      <c r="WSZ1" s="122"/>
      <c r="WTA1" s="122"/>
      <c r="WTB1" s="122"/>
      <c r="WTC1" s="122"/>
      <c r="WTD1" s="122"/>
      <c r="WTE1" s="122"/>
      <c r="WTF1" s="122"/>
      <c r="WTG1" s="122"/>
      <c r="WTH1" s="122"/>
      <c r="WTI1" s="122"/>
      <c r="WTJ1" s="122"/>
      <c r="WTK1" s="122"/>
      <c r="WTL1" s="122"/>
      <c r="WTM1" s="122"/>
      <c r="WTN1" s="122"/>
      <c r="WTO1" s="122"/>
      <c r="WTP1" s="122"/>
      <c r="WTQ1" s="122"/>
      <c r="WTR1" s="122"/>
      <c r="WTS1" s="122"/>
      <c r="WTT1" s="122"/>
      <c r="WTU1" s="122"/>
      <c r="WTV1" s="122"/>
      <c r="WTW1" s="122"/>
      <c r="WTX1" s="122"/>
      <c r="WTY1" s="122"/>
      <c r="WTZ1" s="122"/>
      <c r="WUA1" s="122"/>
      <c r="WUB1" s="122"/>
      <c r="WUC1" s="122"/>
      <c r="WUD1" s="122"/>
      <c r="WUE1" s="122"/>
      <c r="WUF1" s="122"/>
      <c r="WUG1" s="122"/>
      <c r="WUH1" s="122"/>
      <c r="WUI1" s="122"/>
      <c r="WUJ1" s="122"/>
      <c r="WUK1" s="122"/>
      <c r="WUL1" s="122"/>
      <c r="WUM1" s="122"/>
      <c r="WUN1" s="122"/>
      <c r="WUO1" s="122"/>
      <c r="WUP1" s="122"/>
      <c r="WUQ1" s="122"/>
      <c r="WUR1" s="122"/>
      <c r="WUS1" s="122"/>
      <c r="WUT1" s="122"/>
      <c r="WUU1" s="122"/>
      <c r="WUV1" s="122"/>
      <c r="WUW1" s="122"/>
      <c r="WUX1" s="122"/>
      <c r="WUY1" s="122"/>
      <c r="WUZ1" s="122"/>
      <c r="WVA1" s="122"/>
      <c r="WVB1" s="122"/>
      <c r="WVC1" s="122"/>
      <c r="WVD1" s="122"/>
      <c r="WVE1" s="122"/>
      <c r="WVF1" s="122"/>
      <c r="WVG1" s="122"/>
      <c r="WVH1" s="122"/>
      <c r="WVI1" s="122"/>
      <c r="WVJ1" s="122"/>
      <c r="WVK1" s="122"/>
      <c r="WVL1" s="122"/>
      <c r="WVM1" s="122"/>
      <c r="WVN1" s="122"/>
      <c r="WVO1" s="122"/>
      <c r="WVP1" s="122"/>
      <c r="WVQ1" s="122"/>
      <c r="WVR1" s="122"/>
      <c r="WVS1" s="122"/>
      <c r="WVT1" s="122"/>
      <c r="WVU1" s="122"/>
      <c r="WVV1" s="122"/>
      <c r="WVW1" s="122"/>
      <c r="WVX1" s="122"/>
      <c r="WVY1" s="122"/>
      <c r="WVZ1" s="122"/>
      <c r="WWA1" s="122"/>
      <c r="WWB1" s="122"/>
      <c r="WWC1" s="122"/>
      <c r="WWD1" s="122"/>
      <c r="WWE1" s="122"/>
      <c r="WWF1" s="122"/>
      <c r="WWG1" s="122"/>
      <c r="WWH1" s="122"/>
      <c r="WWI1" s="122"/>
      <c r="WWJ1" s="122"/>
      <c r="WWK1" s="122"/>
      <c r="WWL1" s="122"/>
      <c r="WWM1" s="122"/>
      <c r="WWN1" s="122"/>
      <c r="WWO1" s="122"/>
      <c r="WWP1" s="122"/>
      <c r="WWQ1" s="122"/>
      <c r="WWR1" s="122"/>
      <c r="WWS1" s="122"/>
      <c r="WWT1" s="122"/>
      <c r="WWU1" s="122"/>
      <c r="WWV1" s="122"/>
      <c r="WWW1" s="122"/>
      <c r="WWX1" s="122"/>
      <c r="WWY1" s="122"/>
      <c r="WWZ1" s="122"/>
      <c r="WXA1" s="122"/>
      <c r="WXB1" s="122"/>
      <c r="WXC1" s="122"/>
      <c r="WXD1" s="122"/>
      <c r="WXE1" s="122"/>
      <c r="WXF1" s="122"/>
      <c r="WXG1" s="122"/>
      <c r="WXH1" s="122"/>
      <c r="WXI1" s="122"/>
      <c r="WXJ1" s="122"/>
      <c r="WXK1" s="122"/>
      <c r="WXL1" s="122"/>
      <c r="WXM1" s="122"/>
      <c r="WXN1" s="122"/>
      <c r="WXO1" s="122"/>
      <c r="WXP1" s="122"/>
      <c r="WXQ1" s="122"/>
      <c r="WXR1" s="122"/>
      <c r="WXS1" s="122"/>
      <c r="WXT1" s="122"/>
      <c r="WXU1" s="122"/>
      <c r="WXV1" s="122"/>
      <c r="WXW1" s="122"/>
      <c r="WXX1" s="122"/>
      <c r="WXY1" s="122"/>
      <c r="WXZ1" s="122"/>
      <c r="WYA1" s="122"/>
      <c r="WYB1" s="122"/>
      <c r="WYC1" s="122"/>
      <c r="WYD1" s="122"/>
      <c r="WYE1" s="122"/>
      <c r="WYF1" s="122"/>
      <c r="WYG1" s="122"/>
      <c r="WYH1" s="122"/>
      <c r="WYI1" s="122"/>
      <c r="WYJ1" s="122"/>
      <c r="WYK1" s="122"/>
      <c r="WYL1" s="122"/>
      <c r="WYM1" s="122"/>
      <c r="WYN1" s="122"/>
      <c r="WYO1" s="122"/>
      <c r="WYP1" s="122"/>
      <c r="WYQ1" s="122"/>
      <c r="WYR1" s="122"/>
      <c r="WYS1" s="122"/>
      <c r="WYT1" s="122"/>
      <c r="WYU1" s="122"/>
      <c r="WYV1" s="122"/>
      <c r="WYW1" s="122"/>
      <c r="WYX1" s="122"/>
      <c r="WYY1" s="122"/>
      <c r="WYZ1" s="122"/>
      <c r="WZA1" s="122"/>
      <c r="WZB1" s="122"/>
      <c r="WZC1" s="122"/>
      <c r="WZD1" s="122"/>
      <c r="WZE1" s="122"/>
      <c r="WZF1" s="122"/>
      <c r="WZG1" s="122"/>
      <c r="WZH1" s="122"/>
      <c r="WZI1" s="122"/>
      <c r="WZJ1" s="122"/>
      <c r="WZK1" s="122"/>
      <c r="WZL1" s="122"/>
      <c r="WZM1" s="122"/>
      <c r="WZN1" s="122"/>
      <c r="WZO1" s="122"/>
      <c r="WZP1" s="122"/>
      <c r="WZQ1" s="122"/>
      <c r="WZR1" s="122"/>
      <c r="WZS1" s="122"/>
      <c r="WZT1" s="122"/>
      <c r="WZU1" s="122"/>
      <c r="WZV1" s="122"/>
      <c r="WZW1" s="122"/>
      <c r="WZX1" s="122"/>
      <c r="WZY1" s="122"/>
      <c r="WZZ1" s="122"/>
      <c r="XAA1" s="122"/>
      <c r="XAB1" s="122"/>
      <c r="XAC1" s="122"/>
      <c r="XAD1" s="122"/>
      <c r="XAE1" s="122"/>
      <c r="XAF1" s="122"/>
      <c r="XAG1" s="122"/>
      <c r="XAH1" s="122"/>
      <c r="XAI1" s="122"/>
      <c r="XAJ1" s="122"/>
      <c r="XAK1" s="122"/>
      <c r="XAL1" s="122"/>
      <c r="XAM1" s="122"/>
      <c r="XAN1" s="122"/>
      <c r="XAO1" s="122"/>
      <c r="XAP1" s="122"/>
      <c r="XAQ1" s="122"/>
      <c r="XAR1" s="122"/>
      <c r="XAS1" s="122"/>
      <c r="XAT1" s="122"/>
      <c r="XAU1" s="122"/>
      <c r="XAV1" s="122"/>
      <c r="XAW1" s="122"/>
      <c r="XAX1" s="122"/>
      <c r="XAY1" s="122"/>
      <c r="XAZ1" s="122"/>
      <c r="XBA1" s="122"/>
      <c r="XBB1" s="122"/>
      <c r="XBC1" s="122"/>
      <c r="XBD1" s="122"/>
      <c r="XBE1" s="122"/>
      <c r="XBF1" s="122"/>
      <c r="XBG1" s="122"/>
      <c r="XBH1" s="122"/>
      <c r="XBI1" s="122"/>
      <c r="XBJ1" s="122"/>
      <c r="XBK1" s="122"/>
      <c r="XBL1" s="122"/>
      <c r="XBM1" s="122"/>
      <c r="XBN1" s="122"/>
      <c r="XBO1" s="122"/>
      <c r="XBP1" s="122"/>
      <c r="XBQ1" s="122"/>
      <c r="XBR1" s="122"/>
      <c r="XBS1" s="122"/>
      <c r="XBT1" s="122"/>
      <c r="XBU1" s="122"/>
      <c r="XBV1" s="122"/>
      <c r="XBW1" s="122"/>
      <c r="XBX1" s="122"/>
      <c r="XBY1" s="122"/>
      <c r="XBZ1" s="122"/>
      <c r="XCA1" s="122"/>
      <c r="XCB1" s="122"/>
      <c r="XCC1" s="122"/>
      <c r="XCD1" s="122"/>
      <c r="XCE1" s="122"/>
      <c r="XCF1" s="122"/>
      <c r="XCG1" s="122"/>
      <c r="XCH1" s="122"/>
      <c r="XCI1" s="122"/>
      <c r="XCJ1" s="122"/>
      <c r="XCK1" s="122"/>
      <c r="XCL1" s="122"/>
      <c r="XCM1" s="122"/>
      <c r="XCN1" s="122"/>
      <c r="XCO1" s="122"/>
      <c r="XCP1" s="122"/>
      <c r="XCQ1" s="122"/>
      <c r="XCR1" s="122"/>
      <c r="XCS1" s="122"/>
      <c r="XCT1" s="122"/>
      <c r="XCU1" s="122"/>
      <c r="XCV1" s="122"/>
      <c r="XCW1" s="122"/>
      <c r="XCX1" s="122"/>
      <c r="XCY1" s="122"/>
      <c r="XCZ1" s="122"/>
      <c r="XDA1" s="122"/>
      <c r="XDB1" s="122"/>
      <c r="XDC1" s="122"/>
      <c r="XDD1" s="122"/>
      <c r="XDE1" s="122"/>
      <c r="XDF1" s="122"/>
      <c r="XDG1" s="122"/>
      <c r="XDH1" s="122"/>
      <c r="XDI1" s="122"/>
      <c r="XDJ1" s="122"/>
      <c r="XDK1" s="122"/>
      <c r="XDL1" s="122"/>
      <c r="XDM1" s="122"/>
      <c r="XDN1" s="122"/>
      <c r="XDO1" s="122"/>
      <c r="XDP1" s="122"/>
      <c r="XDQ1" s="122"/>
      <c r="XDR1" s="122"/>
      <c r="XDS1" s="122"/>
      <c r="XDT1" s="122"/>
      <c r="XDU1" s="122"/>
      <c r="XDV1" s="122"/>
      <c r="XDW1" s="122"/>
      <c r="XDX1" s="122"/>
      <c r="XDY1" s="122"/>
      <c r="XDZ1" s="122"/>
      <c r="XEA1" s="122"/>
      <c r="XEB1" s="122"/>
      <c r="XEC1" s="122"/>
      <c r="XED1" s="122"/>
      <c r="XEE1" s="122"/>
      <c r="XEF1" s="122"/>
      <c r="XEG1" s="122"/>
      <c r="XEH1" s="122"/>
      <c r="XEI1" s="122"/>
      <c r="XEJ1" s="122"/>
      <c r="XEK1" s="122"/>
      <c r="XEL1" s="122"/>
      <c r="XEM1" s="122"/>
      <c r="XEN1" s="122"/>
      <c r="XEO1" s="122"/>
      <c r="XEP1" s="122"/>
      <c r="XEQ1" s="122"/>
      <c r="XER1" s="122"/>
      <c r="XES1" s="22"/>
      <c r="XET1" s="22"/>
      <c r="XEU1" s="22"/>
      <c r="XEV1" s="22"/>
      <c r="XEW1" s="22"/>
      <c r="XEX1" s="22"/>
      <c r="XEY1" s="22"/>
      <c r="XEZ1" s="22"/>
      <c r="XFA1" s="22"/>
      <c r="XFB1" s="22"/>
      <c r="XFC1" s="22"/>
      <c r="XFD1" s="22"/>
    </row>
    <row r="2" s="117" customFormat="1" ht="30" customHeight="1" spans="1:5">
      <c r="A2" s="98" t="s">
        <v>1552</v>
      </c>
      <c r="B2" s="98"/>
      <c r="C2" s="98"/>
      <c r="D2" s="98"/>
      <c r="E2" s="98"/>
    </row>
    <row r="3" ht="21" customHeight="1" spans="2:4">
      <c r="B3" s="100" t="s">
        <v>37</v>
      </c>
      <c r="C3" s="124"/>
      <c r="D3" s="124"/>
    </row>
    <row r="4" ht="20.6" customHeight="1" spans="1:5">
      <c r="A4" s="102" t="s">
        <v>72</v>
      </c>
      <c r="B4" s="102" t="s">
        <v>1499</v>
      </c>
      <c r="C4" s="125" t="s">
        <v>1500</v>
      </c>
      <c r="D4" s="103" t="s">
        <v>74</v>
      </c>
      <c r="E4" s="113" t="s">
        <v>1527</v>
      </c>
    </row>
    <row r="5" ht="20.6" customHeight="1" spans="1:5">
      <c r="A5" s="126" t="s">
        <v>1530</v>
      </c>
      <c r="B5" s="126" t="s">
        <v>1505</v>
      </c>
      <c r="C5" s="109"/>
      <c r="D5" s="109">
        <v>500</v>
      </c>
      <c r="E5" s="114"/>
    </row>
    <row r="6" ht="20.6" customHeight="1" spans="1:5">
      <c r="A6" s="127" t="s">
        <v>1531</v>
      </c>
      <c r="B6" s="127" t="s">
        <v>1532</v>
      </c>
      <c r="C6" s="109"/>
      <c r="D6" s="109">
        <v>500</v>
      </c>
      <c r="E6" s="114"/>
    </row>
    <row r="7" ht="20.6" customHeight="1" spans="1:5">
      <c r="A7" s="126" t="s">
        <v>1533</v>
      </c>
      <c r="B7" s="126" t="s">
        <v>1507</v>
      </c>
      <c r="C7" s="109"/>
      <c r="D7" s="109">
        <v>40</v>
      </c>
      <c r="E7" s="114"/>
    </row>
    <row r="8" ht="20.6" customHeight="1" spans="1:5">
      <c r="A8" s="127" t="s">
        <v>1534</v>
      </c>
      <c r="B8" s="127" t="s">
        <v>1535</v>
      </c>
      <c r="C8" s="109"/>
      <c r="D8" s="109">
        <v>40</v>
      </c>
      <c r="E8" s="114"/>
    </row>
    <row r="9" ht="20.6" customHeight="1" spans="1:5">
      <c r="A9" s="126" t="s">
        <v>1536</v>
      </c>
      <c r="B9" s="126" t="s">
        <v>1509</v>
      </c>
      <c r="C9" s="109">
        <v>0</v>
      </c>
      <c r="D9" s="109"/>
      <c r="E9" s="114"/>
    </row>
    <row r="10" ht="20.6" customHeight="1" spans="1:5">
      <c r="A10" s="127" t="s">
        <v>1537</v>
      </c>
      <c r="B10" s="127" t="s">
        <v>1537</v>
      </c>
      <c r="C10" s="109"/>
      <c r="D10" s="109"/>
      <c r="E10" s="114"/>
    </row>
    <row r="11" ht="20.6" customHeight="1" spans="1:5">
      <c r="A11" s="126" t="s">
        <v>1538</v>
      </c>
      <c r="B11" s="126" t="s">
        <v>1511</v>
      </c>
      <c r="C11" s="109">
        <v>0</v>
      </c>
      <c r="D11" s="109"/>
      <c r="E11" s="114"/>
    </row>
    <row r="12" ht="20.6" customHeight="1" spans="1:5">
      <c r="A12" s="127" t="s">
        <v>1537</v>
      </c>
      <c r="B12" s="127" t="s">
        <v>1537</v>
      </c>
      <c r="C12" s="109"/>
      <c r="D12" s="109"/>
      <c r="E12" s="114"/>
    </row>
    <row r="13" ht="20.6" customHeight="1" spans="1:5">
      <c r="A13" s="126" t="s">
        <v>1539</v>
      </c>
      <c r="B13" s="126" t="s">
        <v>1513</v>
      </c>
      <c r="C13" s="109">
        <v>0</v>
      </c>
      <c r="D13" s="109"/>
      <c r="E13" s="114"/>
    </row>
    <row r="14" ht="20.6" customHeight="1" spans="1:5">
      <c r="A14" s="128"/>
      <c r="B14" s="108"/>
      <c r="C14" s="109"/>
      <c r="D14" s="109"/>
      <c r="E14" s="114"/>
    </row>
    <row r="15" ht="20.6" customHeight="1" spans="1:5">
      <c r="A15" s="126">
        <v>1100804</v>
      </c>
      <c r="B15" s="126" t="s">
        <v>1540</v>
      </c>
      <c r="C15" s="109">
        <v>0</v>
      </c>
      <c r="D15" s="109"/>
      <c r="E15" s="114"/>
    </row>
    <row r="16" s="118" customFormat="1" ht="20.6" customHeight="1" spans="1:16380">
      <c r="A16" s="128"/>
      <c r="B16" s="108"/>
      <c r="C16" s="109"/>
      <c r="D16" s="109"/>
      <c r="E16" s="114"/>
      <c r="XES16" s="1"/>
      <c r="XET16" s="1"/>
      <c r="XEU16" s="1"/>
      <c r="XEV16" s="1"/>
      <c r="XEW16" s="1"/>
      <c r="XEX16" s="1"/>
      <c r="XEY16" s="1"/>
      <c r="XEZ16" s="1"/>
    </row>
    <row r="17" s="119" customFormat="1" ht="28" customHeight="1" spans="1:16372">
      <c r="A17" s="129" t="s">
        <v>1514</v>
      </c>
      <c r="B17" s="130"/>
      <c r="C17" s="131"/>
      <c r="D17" s="131">
        <v>500</v>
      </c>
      <c r="E17" s="115"/>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c r="IU17" s="132"/>
      <c r="IV17" s="132"/>
      <c r="IW17" s="132"/>
      <c r="IX17" s="132"/>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2"/>
      <c r="NJ17" s="132"/>
      <c r="NK17" s="132"/>
      <c r="NL17" s="132"/>
      <c r="NM17" s="132"/>
      <c r="NN17" s="132"/>
      <c r="NO17" s="132"/>
      <c r="NP17" s="132"/>
      <c r="NQ17" s="132"/>
      <c r="NR17" s="132"/>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2"/>
      <c r="SD17" s="132"/>
      <c r="SE17" s="132"/>
      <c r="SF17" s="132"/>
      <c r="SG17" s="132"/>
      <c r="SH17" s="132"/>
      <c r="SI17" s="132"/>
      <c r="SJ17" s="132"/>
      <c r="SK17" s="132"/>
      <c r="SL17" s="132"/>
      <c r="SM17" s="132"/>
      <c r="SN17" s="132"/>
      <c r="SO17" s="132"/>
      <c r="SP17" s="132"/>
      <c r="SQ17" s="132"/>
      <c r="SR17" s="132"/>
      <c r="SS17" s="132"/>
      <c r="ST17" s="132"/>
      <c r="SU17" s="132"/>
      <c r="SV17" s="132"/>
      <c r="SW17" s="132"/>
      <c r="SX17" s="132"/>
      <c r="SY17" s="132"/>
      <c r="SZ17" s="132"/>
      <c r="TA17" s="132"/>
      <c r="TB17" s="132"/>
      <c r="TC17" s="132"/>
      <c r="TD17" s="132"/>
      <c r="TE17" s="132"/>
      <c r="TF17" s="132"/>
      <c r="TG17" s="132"/>
      <c r="TH17" s="132"/>
      <c r="TI17" s="132"/>
      <c r="TJ17" s="132"/>
      <c r="TK17" s="132"/>
      <c r="TL17" s="132"/>
      <c r="TM17" s="132"/>
      <c r="TN17" s="132"/>
      <c r="TO17" s="132"/>
      <c r="TP17" s="132"/>
      <c r="TQ17" s="132"/>
      <c r="TR17" s="132"/>
      <c r="TS17" s="132"/>
      <c r="TT17" s="132"/>
      <c r="TU17" s="132"/>
      <c r="TV17" s="132"/>
      <c r="TW17" s="132"/>
      <c r="TX17" s="132"/>
      <c r="TY17" s="132"/>
      <c r="TZ17" s="132"/>
      <c r="UA17" s="132"/>
      <c r="UB17" s="132"/>
      <c r="UC17" s="132"/>
      <c r="UD17" s="132"/>
      <c r="UE17" s="132"/>
      <c r="UF17" s="132"/>
      <c r="UG17" s="132"/>
      <c r="UH17" s="132"/>
      <c r="UI17" s="132"/>
      <c r="UJ17" s="132"/>
      <c r="UK17" s="132"/>
      <c r="UL17" s="132"/>
      <c r="UM17" s="132"/>
      <c r="UN17" s="132"/>
      <c r="UO17" s="132"/>
      <c r="UP17" s="132"/>
      <c r="UQ17" s="132"/>
      <c r="UR17" s="132"/>
      <c r="US17" s="132"/>
      <c r="UT17" s="132"/>
      <c r="UU17" s="132"/>
      <c r="UV17" s="132"/>
      <c r="UW17" s="132"/>
      <c r="UX17" s="132"/>
      <c r="UY17" s="132"/>
      <c r="UZ17" s="132"/>
      <c r="VA17" s="132"/>
      <c r="VB17" s="132"/>
      <c r="VC17" s="132"/>
      <c r="VD17" s="132"/>
      <c r="VE17" s="132"/>
      <c r="VF17" s="132"/>
      <c r="VG17" s="132"/>
      <c r="VH17" s="132"/>
      <c r="VI17" s="132"/>
      <c r="VJ17" s="132"/>
      <c r="VK17" s="132"/>
      <c r="VL17" s="132"/>
      <c r="VM17" s="132"/>
      <c r="VN17" s="132"/>
      <c r="VO17" s="132"/>
      <c r="VP17" s="132"/>
      <c r="VQ17" s="132"/>
      <c r="VR17" s="132"/>
      <c r="VS17" s="132"/>
      <c r="VT17" s="132"/>
      <c r="VU17" s="132"/>
      <c r="VV17" s="132"/>
      <c r="VW17" s="132"/>
      <c r="VX17" s="132"/>
      <c r="VY17" s="132"/>
      <c r="VZ17" s="132"/>
      <c r="WA17" s="132"/>
      <c r="WB17" s="132"/>
      <c r="WC17" s="132"/>
      <c r="WD17" s="132"/>
      <c r="WE17" s="132"/>
      <c r="WF17" s="132"/>
      <c r="WG17" s="132"/>
      <c r="WH17" s="132"/>
      <c r="WI17" s="132"/>
      <c r="WJ17" s="132"/>
      <c r="WK17" s="132"/>
      <c r="WL17" s="132"/>
      <c r="WM17" s="132"/>
      <c r="WN17" s="132"/>
      <c r="WO17" s="132"/>
      <c r="WP17" s="132"/>
      <c r="WQ17" s="132"/>
      <c r="WR17" s="132"/>
      <c r="WS17" s="132"/>
      <c r="WT17" s="132"/>
      <c r="WU17" s="132"/>
      <c r="WV17" s="132"/>
      <c r="WW17" s="132"/>
      <c r="WX17" s="132"/>
      <c r="WY17" s="132"/>
      <c r="WZ17" s="132"/>
      <c r="XA17" s="132"/>
      <c r="XB17" s="132"/>
      <c r="XC17" s="132"/>
      <c r="XD17" s="132"/>
      <c r="XE17" s="132"/>
      <c r="XF17" s="132"/>
      <c r="XG17" s="132"/>
      <c r="XH17" s="132"/>
      <c r="XI17" s="132"/>
      <c r="XJ17" s="132"/>
      <c r="XK17" s="132"/>
      <c r="XL17" s="132"/>
      <c r="XM17" s="132"/>
      <c r="XN17" s="132"/>
      <c r="XO17" s="132"/>
      <c r="XP17" s="132"/>
      <c r="XQ17" s="132"/>
      <c r="XR17" s="132"/>
      <c r="XS17" s="132"/>
      <c r="XT17" s="132"/>
      <c r="XU17" s="132"/>
      <c r="XV17" s="132"/>
      <c r="XW17" s="132"/>
      <c r="XX17" s="132"/>
      <c r="XY17" s="132"/>
      <c r="XZ17" s="132"/>
      <c r="YA17" s="132"/>
      <c r="YB17" s="132"/>
      <c r="YC17" s="132"/>
      <c r="YD17" s="132"/>
      <c r="YE17" s="132"/>
      <c r="YF17" s="132"/>
      <c r="YG17" s="132"/>
      <c r="YH17" s="132"/>
      <c r="YI17" s="132"/>
      <c r="YJ17" s="132"/>
      <c r="YK17" s="132"/>
      <c r="YL17" s="132"/>
      <c r="YM17" s="132"/>
      <c r="YN17" s="132"/>
      <c r="YO17" s="132"/>
      <c r="YP17" s="132"/>
      <c r="YQ17" s="132"/>
      <c r="YR17" s="132"/>
      <c r="YS17" s="132"/>
      <c r="YT17" s="132"/>
      <c r="YU17" s="132"/>
      <c r="YV17" s="132"/>
      <c r="YW17" s="132"/>
      <c r="YX17" s="132"/>
      <c r="YY17" s="132"/>
      <c r="YZ17" s="132"/>
      <c r="ZA17" s="132"/>
      <c r="ZB17" s="132"/>
      <c r="ZC17" s="132"/>
      <c r="ZD17" s="132"/>
      <c r="ZE17" s="132"/>
      <c r="ZF17" s="132"/>
      <c r="ZG17" s="132"/>
      <c r="ZH17" s="132"/>
      <c r="ZI17" s="132"/>
      <c r="ZJ17" s="132"/>
      <c r="ZK17" s="132"/>
      <c r="ZL17" s="132"/>
      <c r="ZM17" s="132"/>
      <c r="ZN17" s="132"/>
      <c r="ZO17" s="132"/>
      <c r="ZP17" s="132"/>
      <c r="ZQ17" s="132"/>
      <c r="ZR17" s="132"/>
      <c r="ZS17" s="132"/>
      <c r="ZT17" s="132"/>
      <c r="ZU17" s="132"/>
      <c r="ZV17" s="132"/>
      <c r="ZW17" s="132"/>
      <c r="ZX17" s="132"/>
      <c r="ZY17" s="132"/>
      <c r="ZZ17" s="132"/>
      <c r="AAA17" s="132"/>
      <c r="AAB17" s="132"/>
      <c r="AAC17" s="132"/>
      <c r="AAD17" s="132"/>
      <c r="AAE17" s="132"/>
      <c r="AAF17" s="132"/>
      <c r="AAG17" s="132"/>
      <c r="AAH17" s="132"/>
      <c r="AAI17" s="132"/>
      <c r="AAJ17" s="132"/>
      <c r="AAK17" s="132"/>
      <c r="AAL17" s="132"/>
      <c r="AAM17" s="132"/>
      <c r="AAN17" s="132"/>
      <c r="AAO17" s="132"/>
      <c r="AAP17" s="132"/>
      <c r="AAQ17" s="132"/>
      <c r="AAR17" s="132"/>
      <c r="AAS17" s="132"/>
      <c r="AAT17" s="132"/>
      <c r="AAU17" s="132"/>
      <c r="AAV17" s="132"/>
      <c r="AAW17" s="132"/>
      <c r="AAX17" s="132"/>
      <c r="AAY17" s="132"/>
      <c r="AAZ17" s="132"/>
      <c r="ABA17" s="132"/>
      <c r="ABB17" s="132"/>
      <c r="ABC17" s="132"/>
      <c r="ABD17" s="132"/>
      <c r="ABE17" s="132"/>
      <c r="ABF17" s="132"/>
      <c r="ABG17" s="132"/>
      <c r="ABH17" s="132"/>
      <c r="ABI17" s="132"/>
      <c r="ABJ17" s="132"/>
      <c r="ABK17" s="132"/>
      <c r="ABL17" s="132"/>
      <c r="ABM17" s="132"/>
      <c r="ABN17" s="132"/>
      <c r="ABO17" s="132"/>
      <c r="ABP17" s="132"/>
      <c r="ABQ17" s="132"/>
      <c r="ABR17" s="132"/>
      <c r="ABS17" s="132"/>
      <c r="ABT17" s="132"/>
      <c r="ABU17" s="132"/>
      <c r="ABV17" s="132"/>
      <c r="ABW17" s="132"/>
      <c r="ABX17" s="132"/>
      <c r="ABY17" s="132"/>
      <c r="ABZ17" s="132"/>
      <c r="ACA17" s="132"/>
      <c r="ACB17" s="132"/>
      <c r="ACC17" s="132"/>
      <c r="ACD17" s="132"/>
      <c r="ACE17" s="132"/>
      <c r="ACF17" s="132"/>
      <c r="ACG17" s="132"/>
      <c r="ACH17" s="132"/>
      <c r="ACI17" s="132"/>
      <c r="ACJ17" s="132"/>
      <c r="ACK17" s="132"/>
      <c r="ACL17" s="132"/>
      <c r="ACM17" s="132"/>
      <c r="ACN17" s="132"/>
      <c r="ACO17" s="132"/>
      <c r="ACP17" s="132"/>
      <c r="ACQ17" s="132"/>
      <c r="ACR17" s="132"/>
      <c r="ACS17" s="132"/>
      <c r="ACT17" s="132"/>
      <c r="ACU17" s="132"/>
      <c r="ACV17" s="132"/>
      <c r="ACW17" s="132"/>
      <c r="ACX17" s="132"/>
      <c r="ACY17" s="132"/>
      <c r="ACZ17" s="132"/>
      <c r="ADA17" s="132"/>
      <c r="ADB17" s="132"/>
      <c r="ADC17" s="132"/>
      <c r="ADD17" s="132"/>
      <c r="ADE17" s="132"/>
      <c r="ADF17" s="132"/>
      <c r="ADG17" s="132"/>
      <c r="ADH17" s="132"/>
      <c r="ADI17" s="132"/>
      <c r="ADJ17" s="132"/>
      <c r="ADK17" s="132"/>
      <c r="ADL17" s="132"/>
      <c r="ADM17" s="132"/>
      <c r="ADN17" s="132"/>
      <c r="ADO17" s="132"/>
      <c r="ADP17" s="132"/>
      <c r="ADQ17" s="132"/>
      <c r="ADR17" s="132"/>
      <c r="ADS17" s="132"/>
      <c r="ADT17" s="132"/>
      <c r="ADU17" s="132"/>
      <c r="ADV17" s="132"/>
      <c r="ADW17" s="132"/>
      <c r="ADX17" s="132"/>
      <c r="ADY17" s="132"/>
      <c r="ADZ17" s="132"/>
      <c r="AEA17" s="132"/>
      <c r="AEB17" s="132"/>
      <c r="AEC17" s="132"/>
      <c r="AED17" s="132"/>
      <c r="AEE17" s="132"/>
      <c r="AEF17" s="132"/>
      <c r="AEG17" s="132"/>
      <c r="AEH17" s="132"/>
      <c r="AEI17" s="132"/>
      <c r="AEJ17" s="132"/>
      <c r="AEK17" s="132"/>
      <c r="AEL17" s="132"/>
      <c r="AEM17" s="132"/>
      <c r="AEN17" s="132"/>
      <c r="AEO17" s="132"/>
      <c r="AEP17" s="132"/>
      <c r="AEQ17" s="132"/>
      <c r="AER17" s="132"/>
      <c r="AES17" s="132"/>
      <c r="AET17" s="132"/>
      <c r="AEU17" s="132"/>
      <c r="AEV17" s="132"/>
      <c r="AEW17" s="132"/>
      <c r="AEX17" s="132"/>
      <c r="AEY17" s="132"/>
      <c r="AEZ17" s="132"/>
      <c r="AFA17" s="132"/>
      <c r="AFB17" s="132"/>
      <c r="AFC17" s="132"/>
      <c r="AFD17" s="132"/>
      <c r="AFE17" s="132"/>
      <c r="AFF17" s="132"/>
      <c r="AFG17" s="132"/>
      <c r="AFH17" s="132"/>
      <c r="AFI17" s="132"/>
      <c r="AFJ17" s="132"/>
      <c r="AFK17" s="132"/>
      <c r="AFL17" s="132"/>
      <c r="AFM17" s="132"/>
      <c r="AFN17" s="132"/>
      <c r="AFO17" s="132"/>
      <c r="AFP17" s="132"/>
      <c r="AFQ17" s="132"/>
      <c r="AFR17" s="132"/>
      <c r="AFS17" s="132"/>
      <c r="AFT17" s="132"/>
      <c r="AFU17" s="132"/>
      <c r="AFV17" s="132"/>
      <c r="AFW17" s="132"/>
      <c r="AFX17" s="132"/>
      <c r="AFY17" s="132"/>
      <c r="AFZ17" s="132"/>
      <c r="AGA17" s="132"/>
      <c r="AGB17" s="132"/>
      <c r="AGC17" s="132"/>
      <c r="AGD17" s="132"/>
      <c r="AGE17" s="132"/>
      <c r="AGF17" s="132"/>
      <c r="AGG17" s="132"/>
      <c r="AGH17" s="132"/>
      <c r="AGI17" s="132"/>
      <c r="AGJ17" s="132"/>
      <c r="AGK17" s="132"/>
      <c r="AGL17" s="132"/>
      <c r="AGM17" s="132"/>
      <c r="AGN17" s="132"/>
      <c r="AGO17" s="132"/>
      <c r="AGP17" s="132"/>
      <c r="AGQ17" s="132"/>
      <c r="AGR17" s="132"/>
      <c r="AGS17" s="132"/>
      <c r="AGT17" s="132"/>
      <c r="AGU17" s="132"/>
      <c r="AGV17" s="132"/>
      <c r="AGW17" s="132"/>
      <c r="AGX17" s="132"/>
      <c r="AGY17" s="132"/>
      <c r="AGZ17" s="132"/>
      <c r="AHA17" s="132"/>
      <c r="AHB17" s="132"/>
      <c r="AHC17" s="132"/>
      <c r="AHD17" s="132"/>
      <c r="AHE17" s="132"/>
      <c r="AHF17" s="132"/>
      <c r="AHG17" s="132"/>
      <c r="AHH17" s="132"/>
      <c r="AHI17" s="132"/>
      <c r="AHJ17" s="132"/>
      <c r="AHK17" s="132"/>
      <c r="AHL17" s="132"/>
      <c r="AHM17" s="132"/>
      <c r="AHN17" s="132"/>
      <c r="AHO17" s="132"/>
      <c r="AHP17" s="132"/>
      <c r="AHQ17" s="132"/>
      <c r="AHR17" s="132"/>
      <c r="AHS17" s="132"/>
      <c r="AHT17" s="132"/>
      <c r="AHU17" s="132"/>
      <c r="AHV17" s="132"/>
      <c r="AHW17" s="132"/>
      <c r="AHX17" s="132"/>
      <c r="AHY17" s="132"/>
      <c r="AHZ17" s="132"/>
      <c r="AIA17" s="132"/>
      <c r="AIB17" s="132"/>
      <c r="AIC17" s="132"/>
      <c r="AID17" s="132"/>
      <c r="AIE17" s="132"/>
      <c r="AIF17" s="132"/>
      <c r="AIG17" s="132"/>
      <c r="AIH17" s="132"/>
      <c r="AII17" s="132"/>
      <c r="AIJ17" s="132"/>
      <c r="AIK17" s="132"/>
      <c r="AIL17" s="132"/>
      <c r="AIM17" s="132"/>
      <c r="AIN17" s="132"/>
      <c r="AIO17" s="132"/>
      <c r="AIP17" s="132"/>
      <c r="AIQ17" s="132"/>
      <c r="AIR17" s="132"/>
      <c r="AIS17" s="132"/>
      <c r="AIT17" s="132"/>
      <c r="AIU17" s="132"/>
      <c r="AIV17" s="132"/>
      <c r="AIW17" s="132"/>
      <c r="AIX17" s="132"/>
      <c r="AIY17" s="132"/>
      <c r="AIZ17" s="132"/>
      <c r="AJA17" s="132"/>
      <c r="AJB17" s="132"/>
      <c r="AJC17" s="132"/>
      <c r="AJD17" s="132"/>
      <c r="AJE17" s="132"/>
      <c r="AJF17" s="132"/>
      <c r="AJG17" s="132"/>
      <c r="AJH17" s="132"/>
      <c r="AJI17" s="132"/>
      <c r="AJJ17" s="132"/>
      <c r="AJK17" s="132"/>
      <c r="AJL17" s="132"/>
      <c r="AJM17" s="132"/>
      <c r="AJN17" s="132"/>
      <c r="AJO17" s="132"/>
      <c r="AJP17" s="132"/>
      <c r="AJQ17" s="132"/>
      <c r="AJR17" s="132"/>
      <c r="AJS17" s="132"/>
      <c r="AJT17" s="132"/>
      <c r="AJU17" s="132"/>
      <c r="AJV17" s="132"/>
      <c r="AJW17" s="132"/>
      <c r="AJX17" s="132"/>
      <c r="AJY17" s="132"/>
      <c r="AJZ17" s="132"/>
      <c r="AKA17" s="132"/>
      <c r="AKB17" s="132"/>
      <c r="AKC17" s="132"/>
      <c r="AKD17" s="132"/>
      <c r="AKE17" s="132"/>
      <c r="AKF17" s="132"/>
      <c r="AKG17" s="132"/>
      <c r="AKH17" s="132"/>
      <c r="AKI17" s="132"/>
      <c r="AKJ17" s="132"/>
      <c r="AKK17" s="132"/>
      <c r="AKL17" s="132"/>
      <c r="AKM17" s="132"/>
      <c r="AKN17" s="132"/>
      <c r="AKO17" s="132"/>
      <c r="AKP17" s="132"/>
      <c r="AKQ17" s="132"/>
      <c r="AKR17" s="132"/>
      <c r="AKS17" s="132"/>
      <c r="AKT17" s="132"/>
      <c r="AKU17" s="132"/>
      <c r="AKV17" s="132"/>
      <c r="AKW17" s="132"/>
      <c r="AKX17" s="132"/>
      <c r="AKY17" s="132"/>
      <c r="AKZ17" s="132"/>
      <c r="ALA17" s="132"/>
      <c r="ALB17" s="132"/>
      <c r="ALC17" s="132"/>
      <c r="ALD17" s="132"/>
      <c r="ALE17" s="132"/>
      <c r="ALF17" s="132"/>
      <c r="ALG17" s="132"/>
      <c r="ALH17" s="132"/>
      <c r="ALI17" s="132"/>
      <c r="ALJ17" s="132"/>
      <c r="ALK17" s="132"/>
      <c r="ALL17" s="132"/>
      <c r="ALM17" s="132"/>
      <c r="ALN17" s="132"/>
      <c r="ALO17" s="132"/>
      <c r="ALP17" s="132"/>
      <c r="ALQ17" s="132"/>
      <c r="ALR17" s="132"/>
      <c r="ALS17" s="132"/>
      <c r="ALT17" s="132"/>
      <c r="ALU17" s="132"/>
      <c r="ALV17" s="132"/>
      <c r="ALW17" s="132"/>
      <c r="ALX17" s="132"/>
      <c r="ALY17" s="132"/>
      <c r="ALZ17" s="132"/>
      <c r="AMA17" s="132"/>
      <c r="AMB17" s="132"/>
      <c r="AMC17" s="132"/>
      <c r="AMD17" s="132"/>
      <c r="AME17" s="132"/>
      <c r="AMF17" s="132"/>
      <c r="AMG17" s="132"/>
      <c r="AMH17" s="132"/>
      <c r="AMI17" s="132"/>
      <c r="AMJ17" s="132"/>
      <c r="AMK17" s="132"/>
      <c r="AML17" s="132"/>
      <c r="AMM17" s="132"/>
      <c r="AMN17" s="132"/>
      <c r="AMO17" s="132"/>
      <c r="AMP17" s="132"/>
      <c r="AMQ17" s="132"/>
      <c r="AMR17" s="132"/>
      <c r="AMS17" s="132"/>
      <c r="AMT17" s="132"/>
      <c r="AMU17" s="132"/>
      <c r="AMV17" s="132"/>
      <c r="AMW17" s="132"/>
      <c r="AMX17" s="132"/>
      <c r="AMY17" s="132"/>
      <c r="AMZ17" s="132"/>
      <c r="ANA17" s="132"/>
      <c r="ANB17" s="132"/>
      <c r="ANC17" s="132"/>
      <c r="AND17" s="132"/>
      <c r="ANE17" s="132"/>
      <c r="ANF17" s="132"/>
      <c r="ANG17" s="132"/>
      <c r="ANH17" s="132"/>
      <c r="ANI17" s="132"/>
      <c r="ANJ17" s="132"/>
      <c r="ANK17" s="132"/>
      <c r="ANL17" s="132"/>
      <c r="ANM17" s="132"/>
      <c r="ANN17" s="132"/>
      <c r="ANO17" s="132"/>
      <c r="ANP17" s="132"/>
      <c r="ANQ17" s="132"/>
      <c r="ANR17" s="132"/>
      <c r="ANS17" s="132"/>
      <c r="ANT17" s="132"/>
      <c r="ANU17" s="132"/>
      <c r="ANV17" s="132"/>
      <c r="ANW17" s="132"/>
      <c r="ANX17" s="132"/>
      <c r="ANY17" s="132"/>
      <c r="ANZ17" s="132"/>
      <c r="AOA17" s="132"/>
      <c r="AOB17" s="132"/>
      <c r="AOC17" s="132"/>
      <c r="AOD17" s="132"/>
      <c r="AOE17" s="132"/>
      <c r="AOF17" s="132"/>
      <c r="AOG17" s="132"/>
      <c r="AOH17" s="132"/>
      <c r="AOI17" s="132"/>
      <c r="AOJ17" s="132"/>
      <c r="AOK17" s="132"/>
      <c r="AOL17" s="132"/>
      <c r="AOM17" s="132"/>
      <c r="AON17" s="132"/>
      <c r="AOO17" s="132"/>
      <c r="AOP17" s="132"/>
      <c r="AOQ17" s="132"/>
      <c r="AOR17" s="132"/>
      <c r="AOS17" s="132"/>
      <c r="AOT17" s="132"/>
      <c r="AOU17" s="132"/>
      <c r="AOV17" s="132"/>
      <c r="AOW17" s="132"/>
      <c r="AOX17" s="132"/>
      <c r="AOY17" s="132"/>
      <c r="AOZ17" s="132"/>
      <c r="APA17" s="132"/>
      <c r="APB17" s="132"/>
      <c r="APC17" s="132"/>
      <c r="APD17" s="132"/>
      <c r="APE17" s="132"/>
      <c r="APF17" s="132"/>
      <c r="APG17" s="132"/>
      <c r="APH17" s="132"/>
      <c r="API17" s="132"/>
      <c r="APJ17" s="132"/>
      <c r="APK17" s="132"/>
      <c r="APL17" s="132"/>
      <c r="APM17" s="132"/>
      <c r="APN17" s="132"/>
      <c r="APO17" s="132"/>
      <c r="APP17" s="132"/>
      <c r="APQ17" s="132"/>
      <c r="APR17" s="132"/>
      <c r="APS17" s="132"/>
      <c r="APT17" s="132"/>
      <c r="APU17" s="132"/>
      <c r="APV17" s="132"/>
      <c r="APW17" s="132"/>
      <c r="APX17" s="132"/>
      <c r="APY17" s="132"/>
      <c r="APZ17" s="132"/>
      <c r="AQA17" s="132"/>
      <c r="AQB17" s="132"/>
      <c r="AQC17" s="132"/>
      <c r="AQD17" s="132"/>
      <c r="AQE17" s="132"/>
      <c r="AQF17" s="132"/>
      <c r="AQG17" s="132"/>
      <c r="AQH17" s="132"/>
      <c r="AQI17" s="132"/>
      <c r="AQJ17" s="132"/>
      <c r="AQK17" s="132"/>
      <c r="AQL17" s="132"/>
      <c r="AQM17" s="132"/>
      <c r="AQN17" s="132"/>
      <c r="AQO17" s="132"/>
      <c r="AQP17" s="132"/>
      <c r="AQQ17" s="132"/>
      <c r="AQR17" s="132"/>
      <c r="AQS17" s="132"/>
      <c r="AQT17" s="132"/>
      <c r="AQU17" s="132"/>
      <c r="AQV17" s="132"/>
      <c r="AQW17" s="132"/>
      <c r="AQX17" s="132"/>
      <c r="AQY17" s="132"/>
      <c r="AQZ17" s="132"/>
      <c r="ARA17" s="132"/>
      <c r="ARB17" s="132"/>
      <c r="ARC17" s="132"/>
      <c r="ARD17" s="132"/>
      <c r="ARE17" s="132"/>
      <c r="ARF17" s="132"/>
      <c r="ARG17" s="132"/>
      <c r="ARH17" s="132"/>
      <c r="ARI17" s="132"/>
      <c r="ARJ17" s="132"/>
      <c r="ARK17" s="132"/>
      <c r="ARL17" s="132"/>
      <c r="ARM17" s="132"/>
      <c r="ARN17" s="132"/>
      <c r="ARO17" s="132"/>
      <c r="ARP17" s="132"/>
      <c r="ARQ17" s="132"/>
      <c r="ARR17" s="132"/>
      <c r="ARS17" s="132"/>
      <c r="ART17" s="132"/>
      <c r="ARU17" s="132"/>
      <c r="ARV17" s="132"/>
      <c r="ARW17" s="132"/>
      <c r="ARX17" s="132"/>
      <c r="ARY17" s="132"/>
      <c r="ARZ17" s="132"/>
      <c r="ASA17" s="132"/>
      <c r="ASB17" s="132"/>
      <c r="ASC17" s="132"/>
      <c r="ASD17" s="132"/>
      <c r="ASE17" s="132"/>
      <c r="ASF17" s="132"/>
      <c r="ASG17" s="132"/>
      <c r="ASH17" s="132"/>
      <c r="ASI17" s="132"/>
      <c r="ASJ17" s="132"/>
      <c r="ASK17" s="132"/>
      <c r="ASL17" s="132"/>
      <c r="ASM17" s="132"/>
      <c r="ASN17" s="132"/>
      <c r="ASO17" s="132"/>
      <c r="ASP17" s="132"/>
      <c r="ASQ17" s="132"/>
      <c r="ASR17" s="132"/>
      <c r="ASS17" s="132"/>
      <c r="AST17" s="132"/>
      <c r="ASU17" s="132"/>
      <c r="ASV17" s="132"/>
      <c r="ASW17" s="132"/>
      <c r="ASX17" s="132"/>
      <c r="ASY17" s="132"/>
      <c r="ASZ17" s="132"/>
      <c r="ATA17" s="132"/>
      <c r="ATB17" s="132"/>
      <c r="ATC17" s="132"/>
      <c r="ATD17" s="132"/>
      <c r="ATE17" s="132"/>
      <c r="ATF17" s="132"/>
      <c r="ATG17" s="132"/>
      <c r="ATH17" s="132"/>
      <c r="ATI17" s="132"/>
      <c r="ATJ17" s="132"/>
      <c r="ATK17" s="132"/>
      <c r="ATL17" s="132"/>
      <c r="ATM17" s="132"/>
      <c r="ATN17" s="132"/>
      <c r="ATO17" s="132"/>
      <c r="ATP17" s="132"/>
      <c r="ATQ17" s="132"/>
      <c r="ATR17" s="132"/>
      <c r="ATS17" s="132"/>
      <c r="ATT17" s="132"/>
      <c r="ATU17" s="132"/>
      <c r="ATV17" s="132"/>
      <c r="ATW17" s="132"/>
      <c r="ATX17" s="132"/>
      <c r="ATY17" s="132"/>
      <c r="ATZ17" s="132"/>
      <c r="AUA17" s="132"/>
      <c r="AUB17" s="132"/>
      <c r="AUC17" s="132"/>
      <c r="AUD17" s="132"/>
      <c r="AUE17" s="132"/>
      <c r="AUF17" s="132"/>
      <c r="AUG17" s="132"/>
      <c r="AUH17" s="132"/>
      <c r="AUI17" s="132"/>
      <c r="AUJ17" s="132"/>
      <c r="AUK17" s="132"/>
      <c r="AUL17" s="132"/>
      <c r="AUM17" s="132"/>
      <c r="AUN17" s="132"/>
      <c r="AUO17" s="132"/>
      <c r="AUP17" s="132"/>
      <c r="AUQ17" s="132"/>
      <c r="AUR17" s="132"/>
      <c r="AUS17" s="132"/>
      <c r="AUT17" s="132"/>
      <c r="AUU17" s="132"/>
      <c r="AUV17" s="132"/>
      <c r="AUW17" s="132"/>
      <c r="AUX17" s="132"/>
      <c r="AUY17" s="132"/>
      <c r="AUZ17" s="132"/>
      <c r="AVA17" s="132"/>
      <c r="AVB17" s="132"/>
      <c r="AVC17" s="132"/>
      <c r="AVD17" s="132"/>
      <c r="AVE17" s="132"/>
      <c r="AVF17" s="132"/>
      <c r="AVG17" s="132"/>
      <c r="AVH17" s="132"/>
      <c r="AVI17" s="132"/>
      <c r="AVJ17" s="132"/>
      <c r="AVK17" s="132"/>
      <c r="AVL17" s="132"/>
      <c r="AVM17" s="132"/>
      <c r="AVN17" s="132"/>
      <c r="AVO17" s="132"/>
      <c r="AVP17" s="132"/>
      <c r="AVQ17" s="132"/>
      <c r="AVR17" s="132"/>
      <c r="AVS17" s="132"/>
      <c r="AVT17" s="132"/>
      <c r="AVU17" s="132"/>
      <c r="AVV17" s="132"/>
      <c r="AVW17" s="132"/>
      <c r="AVX17" s="132"/>
      <c r="AVY17" s="132"/>
      <c r="AVZ17" s="132"/>
      <c r="AWA17" s="132"/>
      <c r="AWB17" s="132"/>
      <c r="AWC17" s="132"/>
      <c r="AWD17" s="132"/>
      <c r="AWE17" s="132"/>
      <c r="AWF17" s="132"/>
      <c r="AWG17" s="132"/>
      <c r="AWH17" s="132"/>
      <c r="AWI17" s="132"/>
      <c r="AWJ17" s="132"/>
      <c r="AWK17" s="132"/>
      <c r="AWL17" s="132"/>
      <c r="AWM17" s="132"/>
      <c r="AWN17" s="132"/>
      <c r="AWO17" s="132"/>
      <c r="AWP17" s="132"/>
      <c r="AWQ17" s="132"/>
      <c r="AWR17" s="132"/>
      <c r="AWS17" s="132"/>
      <c r="AWT17" s="132"/>
      <c r="AWU17" s="132"/>
      <c r="AWV17" s="132"/>
      <c r="AWW17" s="132"/>
      <c r="AWX17" s="132"/>
      <c r="AWY17" s="132"/>
      <c r="AWZ17" s="132"/>
      <c r="AXA17" s="132"/>
      <c r="AXB17" s="132"/>
      <c r="AXC17" s="132"/>
      <c r="AXD17" s="132"/>
      <c r="AXE17" s="132"/>
      <c r="AXF17" s="132"/>
      <c r="AXG17" s="132"/>
      <c r="AXH17" s="132"/>
      <c r="AXI17" s="132"/>
      <c r="AXJ17" s="132"/>
      <c r="AXK17" s="132"/>
      <c r="AXL17" s="132"/>
      <c r="AXM17" s="132"/>
      <c r="AXN17" s="132"/>
      <c r="AXO17" s="132"/>
      <c r="AXP17" s="132"/>
      <c r="AXQ17" s="132"/>
      <c r="AXR17" s="132"/>
      <c r="AXS17" s="132"/>
      <c r="AXT17" s="132"/>
      <c r="AXU17" s="132"/>
      <c r="AXV17" s="132"/>
      <c r="AXW17" s="132"/>
      <c r="AXX17" s="132"/>
      <c r="AXY17" s="132"/>
      <c r="AXZ17" s="132"/>
      <c r="AYA17" s="132"/>
      <c r="AYB17" s="132"/>
      <c r="AYC17" s="132"/>
      <c r="AYD17" s="132"/>
      <c r="AYE17" s="132"/>
      <c r="AYF17" s="132"/>
      <c r="AYG17" s="132"/>
      <c r="AYH17" s="132"/>
      <c r="AYI17" s="132"/>
      <c r="AYJ17" s="132"/>
      <c r="AYK17" s="132"/>
      <c r="AYL17" s="132"/>
      <c r="AYM17" s="132"/>
      <c r="AYN17" s="132"/>
      <c r="AYO17" s="132"/>
      <c r="AYP17" s="132"/>
      <c r="AYQ17" s="132"/>
      <c r="AYR17" s="132"/>
      <c r="AYS17" s="132"/>
      <c r="AYT17" s="132"/>
      <c r="AYU17" s="132"/>
      <c r="AYV17" s="132"/>
      <c r="AYW17" s="132"/>
      <c r="AYX17" s="132"/>
      <c r="AYY17" s="132"/>
      <c r="AYZ17" s="132"/>
      <c r="AZA17" s="132"/>
      <c r="AZB17" s="132"/>
      <c r="AZC17" s="132"/>
      <c r="AZD17" s="132"/>
      <c r="AZE17" s="132"/>
      <c r="AZF17" s="132"/>
      <c r="AZG17" s="132"/>
      <c r="AZH17" s="132"/>
      <c r="AZI17" s="132"/>
      <c r="AZJ17" s="132"/>
      <c r="AZK17" s="132"/>
      <c r="AZL17" s="132"/>
      <c r="AZM17" s="132"/>
      <c r="AZN17" s="132"/>
      <c r="AZO17" s="132"/>
      <c r="AZP17" s="132"/>
      <c r="AZQ17" s="132"/>
      <c r="AZR17" s="132"/>
      <c r="AZS17" s="132"/>
      <c r="AZT17" s="132"/>
      <c r="AZU17" s="132"/>
      <c r="AZV17" s="132"/>
      <c r="AZW17" s="132"/>
      <c r="AZX17" s="132"/>
      <c r="AZY17" s="132"/>
      <c r="AZZ17" s="132"/>
      <c r="BAA17" s="132"/>
      <c r="BAB17" s="132"/>
      <c r="BAC17" s="132"/>
      <c r="BAD17" s="132"/>
      <c r="BAE17" s="132"/>
      <c r="BAF17" s="132"/>
      <c r="BAG17" s="132"/>
      <c r="BAH17" s="132"/>
      <c r="BAI17" s="132"/>
      <c r="BAJ17" s="132"/>
      <c r="BAK17" s="132"/>
      <c r="BAL17" s="132"/>
      <c r="BAM17" s="132"/>
      <c r="BAN17" s="132"/>
      <c r="BAO17" s="132"/>
      <c r="BAP17" s="132"/>
      <c r="BAQ17" s="132"/>
      <c r="BAR17" s="132"/>
      <c r="BAS17" s="132"/>
      <c r="BAT17" s="132"/>
      <c r="BAU17" s="132"/>
      <c r="BAV17" s="132"/>
      <c r="BAW17" s="132"/>
      <c r="BAX17" s="132"/>
      <c r="BAY17" s="132"/>
      <c r="BAZ17" s="132"/>
      <c r="BBA17" s="132"/>
      <c r="BBB17" s="132"/>
      <c r="BBC17" s="132"/>
      <c r="BBD17" s="132"/>
      <c r="BBE17" s="132"/>
      <c r="BBF17" s="132"/>
      <c r="BBG17" s="132"/>
      <c r="BBH17" s="132"/>
      <c r="BBI17" s="132"/>
      <c r="BBJ17" s="132"/>
      <c r="BBK17" s="132"/>
      <c r="BBL17" s="132"/>
      <c r="BBM17" s="132"/>
      <c r="BBN17" s="132"/>
      <c r="BBO17" s="132"/>
      <c r="BBP17" s="132"/>
      <c r="BBQ17" s="132"/>
      <c r="BBR17" s="132"/>
      <c r="BBS17" s="132"/>
      <c r="BBT17" s="132"/>
      <c r="BBU17" s="132"/>
      <c r="BBV17" s="132"/>
      <c r="BBW17" s="132"/>
      <c r="BBX17" s="132"/>
      <c r="BBY17" s="132"/>
      <c r="BBZ17" s="132"/>
      <c r="BCA17" s="132"/>
      <c r="BCB17" s="132"/>
      <c r="BCC17" s="132"/>
      <c r="BCD17" s="132"/>
      <c r="BCE17" s="132"/>
      <c r="BCF17" s="132"/>
      <c r="BCG17" s="132"/>
      <c r="BCH17" s="132"/>
      <c r="BCI17" s="132"/>
      <c r="BCJ17" s="132"/>
      <c r="BCK17" s="132"/>
      <c r="BCL17" s="132"/>
      <c r="BCM17" s="132"/>
      <c r="BCN17" s="132"/>
      <c r="BCO17" s="132"/>
      <c r="BCP17" s="132"/>
      <c r="BCQ17" s="132"/>
      <c r="BCR17" s="132"/>
      <c r="BCS17" s="132"/>
      <c r="BCT17" s="132"/>
      <c r="BCU17" s="132"/>
      <c r="BCV17" s="132"/>
      <c r="BCW17" s="132"/>
      <c r="BCX17" s="132"/>
      <c r="BCY17" s="132"/>
      <c r="BCZ17" s="132"/>
      <c r="BDA17" s="132"/>
      <c r="BDB17" s="132"/>
      <c r="BDC17" s="132"/>
      <c r="BDD17" s="132"/>
      <c r="BDE17" s="132"/>
      <c r="BDF17" s="132"/>
      <c r="BDG17" s="132"/>
      <c r="BDH17" s="132"/>
      <c r="BDI17" s="132"/>
      <c r="BDJ17" s="132"/>
      <c r="BDK17" s="132"/>
      <c r="BDL17" s="132"/>
      <c r="BDM17" s="132"/>
      <c r="BDN17" s="132"/>
      <c r="BDO17" s="132"/>
      <c r="BDP17" s="132"/>
      <c r="BDQ17" s="132"/>
      <c r="BDR17" s="132"/>
      <c r="BDS17" s="132"/>
      <c r="BDT17" s="132"/>
      <c r="BDU17" s="132"/>
      <c r="BDV17" s="132"/>
      <c r="BDW17" s="132"/>
      <c r="BDX17" s="132"/>
      <c r="BDY17" s="132"/>
      <c r="BDZ17" s="132"/>
      <c r="BEA17" s="132"/>
      <c r="BEB17" s="132"/>
      <c r="BEC17" s="132"/>
      <c r="BED17" s="132"/>
      <c r="BEE17" s="132"/>
      <c r="BEF17" s="132"/>
      <c r="BEG17" s="132"/>
      <c r="BEH17" s="132"/>
      <c r="BEI17" s="132"/>
      <c r="BEJ17" s="132"/>
      <c r="BEK17" s="132"/>
      <c r="BEL17" s="132"/>
      <c r="BEM17" s="132"/>
      <c r="BEN17" s="132"/>
      <c r="BEO17" s="132"/>
      <c r="BEP17" s="132"/>
      <c r="BEQ17" s="132"/>
      <c r="BER17" s="132"/>
      <c r="BES17" s="132"/>
      <c r="BET17" s="132"/>
      <c r="BEU17" s="132"/>
      <c r="BEV17" s="132"/>
      <c r="BEW17" s="132"/>
      <c r="BEX17" s="132"/>
      <c r="BEY17" s="132"/>
      <c r="BEZ17" s="132"/>
      <c r="BFA17" s="132"/>
      <c r="BFB17" s="132"/>
      <c r="BFC17" s="132"/>
      <c r="BFD17" s="132"/>
      <c r="BFE17" s="132"/>
      <c r="BFF17" s="132"/>
      <c r="BFG17" s="132"/>
      <c r="BFH17" s="132"/>
      <c r="BFI17" s="132"/>
      <c r="BFJ17" s="132"/>
      <c r="BFK17" s="132"/>
      <c r="BFL17" s="132"/>
      <c r="BFM17" s="132"/>
      <c r="BFN17" s="132"/>
      <c r="BFO17" s="132"/>
      <c r="BFP17" s="132"/>
      <c r="BFQ17" s="132"/>
      <c r="BFR17" s="132"/>
      <c r="BFS17" s="132"/>
      <c r="BFT17" s="132"/>
      <c r="BFU17" s="132"/>
      <c r="BFV17" s="132"/>
      <c r="BFW17" s="132"/>
      <c r="BFX17" s="132"/>
      <c r="BFY17" s="132"/>
      <c r="BFZ17" s="132"/>
      <c r="BGA17" s="132"/>
      <c r="BGB17" s="132"/>
      <c r="BGC17" s="132"/>
      <c r="BGD17" s="132"/>
      <c r="BGE17" s="132"/>
      <c r="BGF17" s="132"/>
      <c r="BGG17" s="132"/>
      <c r="BGH17" s="132"/>
      <c r="BGI17" s="132"/>
      <c r="BGJ17" s="132"/>
      <c r="BGK17" s="132"/>
      <c r="BGL17" s="132"/>
      <c r="BGM17" s="132"/>
      <c r="BGN17" s="132"/>
      <c r="BGO17" s="132"/>
      <c r="BGP17" s="132"/>
      <c r="BGQ17" s="132"/>
      <c r="BGR17" s="132"/>
      <c r="BGS17" s="132"/>
      <c r="BGT17" s="132"/>
      <c r="BGU17" s="132"/>
      <c r="BGV17" s="132"/>
      <c r="BGW17" s="132"/>
      <c r="BGX17" s="132"/>
      <c r="BGY17" s="132"/>
      <c r="BGZ17" s="132"/>
      <c r="BHA17" s="132"/>
      <c r="BHB17" s="132"/>
      <c r="BHC17" s="132"/>
      <c r="BHD17" s="132"/>
      <c r="BHE17" s="132"/>
      <c r="BHF17" s="132"/>
      <c r="BHG17" s="132"/>
      <c r="BHH17" s="132"/>
      <c r="BHI17" s="132"/>
      <c r="BHJ17" s="132"/>
      <c r="BHK17" s="132"/>
      <c r="BHL17" s="132"/>
      <c r="BHM17" s="132"/>
      <c r="BHN17" s="132"/>
      <c r="BHO17" s="132"/>
      <c r="BHP17" s="132"/>
      <c r="BHQ17" s="132"/>
      <c r="BHR17" s="132"/>
      <c r="BHS17" s="132"/>
      <c r="BHT17" s="132"/>
      <c r="BHU17" s="132"/>
      <c r="BHV17" s="132"/>
      <c r="BHW17" s="132"/>
      <c r="BHX17" s="132"/>
      <c r="BHY17" s="132"/>
      <c r="BHZ17" s="132"/>
      <c r="BIA17" s="132"/>
      <c r="BIB17" s="132"/>
      <c r="BIC17" s="132"/>
      <c r="BID17" s="132"/>
      <c r="BIE17" s="132"/>
      <c r="BIF17" s="132"/>
      <c r="BIG17" s="132"/>
      <c r="BIH17" s="132"/>
      <c r="BII17" s="132"/>
      <c r="BIJ17" s="132"/>
      <c r="BIK17" s="132"/>
      <c r="BIL17" s="132"/>
      <c r="BIM17" s="132"/>
      <c r="BIN17" s="132"/>
      <c r="BIO17" s="132"/>
      <c r="BIP17" s="132"/>
      <c r="BIQ17" s="132"/>
      <c r="BIR17" s="132"/>
      <c r="BIS17" s="132"/>
      <c r="BIT17" s="132"/>
      <c r="BIU17" s="132"/>
      <c r="BIV17" s="132"/>
      <c r="BIW17" s="132"/>
      <c r="BIX17" s="132"/>
      <c r="BIY17" s="132"/>
      <c r="BIZ17" s="132"/>
      <c r="BJA17" s="132"/>
      <c r="BJB17" s="132"/>
      <c r="BJC17" s="132"/>
      <c r="BJD17" s="132"/>
      <c r="BJE17" s="132"/>
      <c r="BJF17" s="132"/>
      <c r="BJG17" s="132"/>
      <c r="BJH17" s="132"/>
      <c r="BJI17" s="132"/>
      <c r="BJJ17" s="132"/>
      <c r="BJK17" s="132"/>
      <c r="BJL17" s="132"/>
      <c r="BJM17" s="132"/>
      <c r="BJN17" s="132"/>
      <c r="BJO17" s="132"/>
      <c r="BJP17" s="132"/>
      <c r="BJQ17" s="132"/>
      <c r="BJR17" s="132"/>
      <c r="BJS17" s="132"/>
      <c r="BJT17" s="132"/>
      <c r="BJU17" s="132"/>
      <c r="BJV17" s="132"/>
      <c r="BJW17" s="132"/>
      <c r="BJX17" s="132"/>
      <c r="BJY17" s="132"/>
      <c r="BJZ17" s="132"/>
      <c r="BKA17" s="132"/>
      <c r="BKB17" s="132"/>
      <c r="BKC17" s="132"/>
      <c r="BKD17" s="132"/>
      <c r="BKE17" s="132"/>
      <c r="BKF17" s="132"/>
      <c r="BKG17" s="132"/>
      <c r="BKH17" s="132"/>
      <c r="BKI17" s="132"/>
      <c r="BKJ17" s="132"/>
      <c r="BKK17" s="132"/>
      <c r="BKL17" s="132"/>
      <c r="BKM17" s="132"/>
      <c r="BKN17" s="132"/>
      <c r="BKO17" s="132"/>
      <c r="BKP17" s="132"/>
      <c r="BKQ17" s="132"/>
      <c r="BKR17" s="132"/>
      <c r="BKS17" s="132"/>
      <c r="BKT17" s="132"/>
      <c r="BKU17" s="132"/>
      <c r="BKV17" s="132"/>
      <c r="BKW17" s="132"/>
      <c r="BKX17" s="132"/>
      <c r="BKY17" s="132"/>
      <c r="BKZ17" s="132"/>
      <c r="BLA17" s="132"/>
      <c r="BLB17" s="132"/>
      <c r="BLC17" s="132"/>
      <c r="BLD17" s="132"/>
      <c r="BLE17" s="132"/>
      <c r="BLF17" s="132"/>
      <c r="BLG17" s="132"/>
      <c r="BLH17" s="132"/>
      <c r="BLI17" s="132"/>
      <c r="BLJ17" s="132"/>
      <c r="BLK17" s="132"/>
      <c r="BLL17" s="132"/>
      <c r="BLM17" s="132"/>
      <c r="BLN17" s="132"/>
      <c r="BLO17" s="132"/>
      <c r="BLP17" s="132"/>
      <c r="BLQ17" s="132"/>
      <c r="BLR17" s="132"/>
      <c r="BLS17" s="132"/>
      <c r="BLT17" s="132"/>
      <c r="BLU17" s="132"/>
      <c r="BLV17" s="132"/>
      <c r="BLW17" s="132"/>
      <c r="BLX17" s="132"/>
      <c r="BLY17" s="132"/>
      <c r="BLZ17" s="132"/>
      <c r="BMA17" s="132"/>
      <c r="BMB17" s="132"/>
      <c r="BMC17" s="132"/>
      <c r="BMD17" s="132"/>
      <c r="BME17" s="132"/>
      <c r="BMF17" s="132"/>
      <c r="BMG17" s="132"/>
      <c r="BMH17" s="132"/>
      <c r="BMI17" s="132"/>
      <c r="BMJ17" s="132"/>
      <c r="BMK17" s="132"/>
      <c r="BML17" s="132"/>
      <c r="BMM17" s="132"/>
      <c r="BMN17" s="132"/>
      <c r="BMO17" s="132"/>
      <c r="BMP17" s="132"/>
      <c r="BMQ17" s="132"/>
      <c r="BMR17" s="132"/>
      <c r="BMS17" s="132"/>
      <c r="BMT17" s="132"/>
      <c r="BMU17" s="132"/>
      <c r="BMV17" s="132"/>
      <c r="BMW17" s="132"/>
      <c r="BMX17" s="132"/>
      <c r="BMY17" s="132"/>
      <c r="BMZ17" s="132"/>
      <c r="BNA17" s="132"/>
      <c r="BNB17" s="132"/>
      <c r="BNC17" s="132"/>
      <c r="BND17" s="132"/>
      <c r="BNE17" s="132"/>
      <c r="BNF17" s="132"/>
      <c r="BNG17" s="132"/>
      <c r="BNH17" s="132"/>
      <c r="BNI17" s="132"/>
      <c r="BNJ17" s="132"/>
      <c r="BNK17" s="132"/>
      <c r="BNL17" s="132"/>
      <c r="BNM17" s="132"/>
      <c r="BNN17" s="132"/>
      <c r="BNO17" s="132"/>
      <c r="BNP17" s="132"/>
      <c r="BNQ17" s="132"/>
      <c r="BNR17" s="132"/>
      <c r="BNS17" s="132"/>
      <c r="BNT17" s="132"/>
      <c r="BNU17" s="132"/>
      <c r="BNV17" s="132"/>
      <c r="BNW17" s="132"/>
      <c r="BNX17" s="132"/>
      <c r="BNY17" s="132"/>
      <c r="BNZ17" s="132"/>
      <c r="BOA17" s="132"/>
      <c r="BOB17" s="132"/>
      <c r="BOC17" s="132"/>
      <c r="BOD17" s="132"/>
      <c r="BOE17" s="132"/>
      <c r="BOF17" s="132"/>
      <c r="BOG17" s="132"/>
      <c r="BOH17" s="132"/>
      <c r="BOI17" s="132"/>
      <c r="BOJ17" s="132"/>
      <c r="BOK17" s="132"/>
      <c r="BOL17" s="132"/>
      <c r="BOM17" s="132"/>
      <c r="BON17" s="132"/>
      <c r="BOO17" s="132"/>
      <c r="BOP17" s="132"/>
      <c r="BOQ17" s="132"/>
      <c r="BOR17" s="132"/>
      <c r="BOS17" s="132"/>
      <c r="BOT17" s="132"/>
      <c r="BOU17" s="132"/>
      <c r="BOV17" s="132"/>
      <c r="BOW17" s="132"/>
      <c r="BOX17" s="132"/>
      <c r="BOY17" s="132"/>
      <c r="BOZ17" s="132"/>
      <c r="BPA17" s="132"/>
      <c r="BPB17" s="132"/>
      <c r="BPC17" s="132"/>
      <c r="BPD17" s="132"/>
      <c r="BPE17" s="132"/>
      <c r="BPF17" s="132"/>
      <c r="BPG17" s="132"/>
      <c r="BPH17" s="132"/>
      <c r="BPI17" s="132"/>
      <c r="BPJ17" s="132"/>
      <c r="BPK17" s="132"/>
      <c r="BPL17" s="132"/>
      <c r="BPM17" s="132"/>
      <c r="BPN17" s="132"/>
      <c r="BPO17" s="132"/>
      <c r="BPP17" s="132"/>
      <c r="BPQ17" s="132"/>
      <c r="BPR17" s="132"/>
      <c r="BPS17" s="132"/>
      <c r="BPT17" s="132"/>
      <c r="BPU17" s="132"/>
      <c r="BPV17" s="132"/>
      <c r="BPW17" s="132"/>
      <c r="BPX17" s="132"/>
      <c r="BPY17" s="132"/>
      <c r="BPZ17" s="132"/>
      <c r="BQA17" s="132"/>
      <c r="BQB17" s="132"/>
      <c r="BQC17" s="132"/>
      <c r="BQD17" s="132"/>
      <c r="BQE17" s="132"/>
      <c r="BQF17" s="132"/>
      <c r="BQG17" s="132"/>
      <c r="BQH17" s="132"/>
      <c r="BQI17" s="132"/>
      <c r="BQJ17" s="132"/>
      <c r="BQK17" s="132"/>
      <c r="BQL17" s="132"/>
      <c r="BQM17" s="132"/>
      <c r="BQN17" s="132"/>
      <c r="BQO17" s="132"/>
      <c r="BQP17" s="132"/>
      <c r="BQQ17" s="132"/>
      <c r="BQR17" s="132"/>
      <c r="BQS17" s="132"/>
      <c r="BQT17" s="132"/>
      <c r="BQU17" s="132"/>
      <c r="BQV17" s="132"/>
      <c r="BQW17" s="132"/>
      <c r="BQX17" s="132"/>
      <c r="BQY17" s="132"/>
      <c r="BQZ17" s="132"/>
      <c r="BRA17" s="132"/>
      <c r="BRB17" s="132"/>
      <c r="BRC17" s="132"/>
      <c r="BRD17" s="132"/>
      <c r="BRE17" s="132"/>
      <c r="BRF17" s="132"/>
      <c r="BRG17" s="132"/>
      <c r="BRH17" s="132"/>
      <c r="BRI17" s="132"/>
      <c r="BRJ17" s="132"/>
      <c r="BRK17" s="132"/>
      <c r="BRL17" s="132"/>
      <c r="BRM17" s="132"/>
      <c r="BRN17" s="132"/>
      <c r="BRO17" s="132"/>
      <c r="BRP17" s="132"/>
      <c r="BRQ17" s="132"/>
      <c r="BRR17" s="132"/>
      <c r="BRS17" s="132"/>
      <c r="BRT17" s="132"/>
      <c r="BRU17" s="132"/>
      <c r="BRV17" s="132"/>
      <c r="BRW17" s="132"/>
      <c r="BRX17" s="132"/>
      <c r="BRY17" s="132"/>
      <c r="BRZ17" s="132"/>
      <c r="BSA17" s="132"/>
      <c r="BSB17" s="132"/>
      <c r="BSC17" s="132"/>
      <c r="BSD17" s="132"/>
      <c r="BSE17" s="132"/>
      <c r="BSF17" s="132"/>
      <c r="BSG17" s="132"/>
      <c r="BSH17" s="132"/>
      <c r="BSI17" s="132"/>
      <c r="BSJ17" s="132"/>
      <c r="BSK17" s="132"/>
      <c r="BSL17" s="132"/>
      <c r="BSM17" s="132"/>
      <c r="BSN17" s="132"/>
      <c r="BSO17" s="132"/>
      <c r="BSP17" s="132"/>
      <c r="BSQ17" s="132"/>
      <c r="BSR17" s="132"/>
      <c r="BSS17" s="132"/>
      <c r="BST17" s="132"/>
      <c r="BSU17" s="132"/>
      <c r="BSV17" s="132"/>
      <c r="BSW17" s="132"/>
      <c r="BSX17" s="132"/>
      <c r="BSY17" s="132"/>
      <c r="BSZ17" s="132"/>
      <c r="BTA17" s="132"/>
      <c r="BTB17" s="132"/>
      <c r="BTC17" s="132"/>
      <c r="BTD17" s="132"/>
      <c r="BTE17" s="132"/>
      <c r="BTF17" s="132"/>
      <c r="BTG17" s="132"/>
      <c r="BTH17" s="132"/>
      <c r="BTI17" s="132"/>
      <c r="BTJ17" s="132"/>
      <c r="BTK17" s="132"/>
      <c r="BTL17" s="132"/>
      <c r="BTM17" s="132"/>
      <c r="BTN17" s="132"/>
      <c r="BTO17" s="132"/>
      <c r="BTP17" s="132"/>
      <c r="BTQ17" s="132"/>
      <c r="BTR17" s="132"/>
      <c r="BTS17" s="132"/>
      <c r="BTT17" s="132"/>
      <c r="BTU17" s="132"/>
      <c r="BTV17" s="132"/>
      <c r="BTW17" s="132"/>
      <c r="BTX17" s="132"/>
      <c r="BTY17" s="132"/>
      <c r="BTZ17" s="132"/>
      <c r="BUA17" s="132"/>
      <c r="BUB17" s="132"/>
      <c r="BUC17" s="132"/>
      <c r="BUD17" s="132"/>
      <c r="BUE17" s="132"/>
      <c r="BUF17" s="132"/>
      <c r="BUG17" s="132"/>
      <c r="BUH17" s="132"/>
      <c r="BUI17" s="132"/>
      <c r="BUJ17" s="132"/>
      <c r="BUK17" s="132"/>
      <c r="BUL17" s="132"/>
      <c r="BUM17" s="132"/>
      <c r="BUN17" s="132"/>
      <c r="BUO17" s="132"/>
      <c r="BUP17" s="132"/>
      <c r="BUQ17" s="132"/>
      <c r="BUR17" s="132"/>
      <c r="BUS17" s="132"/>
      <c r="BUT17" s="132"/>
      <c r="BUU17" s="132"/>
      <c r="BUV17" s="132"/>
      <c r="BUW17" s="132"/>
      <c r="BUX17" s="132"/>
      <c r="BUY17" s="132"/>
      <c r="BUZ17" s="132"/>
      <c r="BVA17" s="132"/>
      <c r="BVB17" s="132"/>
      <c r="BVC17" s="132"/>
      <c r="BVD17" s="132"/>
      <c r="BVE17" s="132"/>
      <c r="BVF17" s="132"/>
      <c r="BVG17" s="132"/>
      <c r="BVH17" s="132"/>
      <c r="BVI17" s="132"/>
      <c r="BVJ17" s="132"/>
      <c r="BVK17" s="132"/>
      <c r="BVL17" s="132"/>
      <c r="BVM17" s="132"/>
      <c r="BVN17" s="132"/>
      <c r="BVO17" s="132"/>
      <c r="BVP17" s="132"/>
      <c r="BVQ17" s="132"/>
      <c r="BVR17" s="132"/>
      <c r="BVS17" s="132"/>
      <c r="BVT17" s="132"/>
      <c r="BVU17" s="132"/>
      <c r="BVV17" s="132"/>
      <c r="BVW17" s="132"/>
      <c r="BVX17" s="132"/>
      <c r="BVY17" s="132"/>
      <c r="BVZ17" s="132"/>
      <c r="BWA17" s="132"/>
      <c r="BWB17" s="132"/>
      <c r="BWC17" s="132"/>
      <c r="BWD17" s="132"/>
      <c r="BWE17" s="132"/>
      <c r="BWF17" s="132"/>
      <c r="BWG17" s="132"/>
      <c r="BWH17" s="132"/>
      <c r="BWI17" s="132"/>
      <c r="BWJ17" s="132"/>
      <c r="BWK17" s="132"/>
      <c r="BWL17" s="132"/>
      <c r="BWM17" s="132"/>
      <c r="BWN17" s="132"/>
      <c r="BWO17" s="132"/>
      <c r="BWP17" s="132"/>
      <c r="BWQ17" s="132"/>
      <c r="BWR17" s="132"/>
      <c r="BWS17" s="132"/>
      <c r="BWT17" s="132"/>
      <c r="BWU17" s="132"/>
      <c r="BWV17" s="132"/>
      <c r="BWW17" s="132"/>
      <c r="BWX17" s="132"/>
      <c r="BWY17" s="132"/>
      <c r="BWZ17" s="132"/>
      <c r="BXA17" s="132"/>
      <c r="BXB17" s="132"/>
      <c r="BXC17" s="132"/>
      <c r="BXD17" s="132"/>
      <c r="BXE17" s="132"/>
      <c r="BXF17" s="132"/>
      <c r="BXG17" s="132"/>
      <c r="BXH17" s="132"/>
      <c r="BXI17" s="132"/>
      <c r="BXJ17" s="132"/>
      <c r="BXK17" s="132"/>
      <c r="BXL17" s="132"/>
      <c r="BXM17" s="132"/>
      <c r="BXN17" s="132"/>
      <c r="BXO17" s="132"/>
      <c r="BXP17" s="132"/>
      <c r="BXQ17" s="132"/>
      <c r="BXR17" s="132"/>
      <c r="BXS17" s="132"/>
      <c r="BXT17" s="132"/>
      <c r="BXU17" s="132"/>
      <c r="BXV17" s="132"/>
      <c r="BXW17" s="132"/>
      <c r="BXX17" s="132"/>
      <c r="BXY17" s="132"/>
      <c r="BXZ17" s="132"/>
      <c r="BYA17" s="132"/>
      <c r="BYB17" s="132"/>
      <c r="BYC17" s="132"/>
      <c r="BYD17" s="132"/>
      <c r="BYE17" s="132"/>
      <c r="BYF17" s="132"/>
      <c r="BYG17" s="132"/>
      <c r="BYH17" s="132"/>
      <c r="BYI17" s="132"/>
      <c r="BYJ17" s="132"/>
      <c r="BYK17" s="132"/>
      <c r="BYL17" s="132"/>
      <c r="BYM17" s="132"/>
      <c r="BYN17" s="132"/>
      <c r="BYO17" s="132"/>
      <c r="BYP17" s="132"/>
      <c r="BYQ17" s="132"/>
      <c r="BYR17" s="132"/>
      <c r="BYS17" s="132"/>
      <c r="BYT17" s="132"/>
      <c r="BYU17" s="132"/>
      <c r="BYV17" s="132"/>
      <c r="BYW17" s="132"/>
      <c r="BYX17" s="132"/>
      <c r="BYY17" s="132"/>
      <c r="BYZ17" s="132"/>
      <c r="BZA17" s="132"/>
      <c r="BZB17" s="132"/>
      <c r="BZC17" s="132"/>
      <c r="BZD17" s="132"/>
      <c r="BZE17" s="132"/>
      <c r="BZF17" s="132"/>
      <c r="BZG17" s="132"/>
      <c r="BZH17" s="132"/>
      <c r="BZI17" s="132"/>
      <c r="BZJ17" s="132"/>
      <c r="BZK17" s="132"/>
      <c r="BZL17" s="132"/>
      <c r="BZM17" s="132"/>
      <c r="BZN17" s="132"/>
      <c r="BZO17" s="132"/>
      <c r="BZP17" s="132"/>
      <c r="BZQ17" s="132"/>
      <c r="BZR17" s="132"/>
      <c r="BZS17" s="132"/>
      <c r="BZT17" s="132"/>
      <c r="BZU17" s="132"/>
      <c r="BZV17" s="132"/>
      <c r="BZW17" s="132"/>
      <c r="BZX17" s="132"/>
      <c r="BZY17" s="132"/>
      <c r="BZZ17" s="132"/>
      <c r="CAA17" s="132"/>
      <c r="CAB17" s="132"/>
      <c r="CAC17" s="132"/>
      <c r="CAD17" s="132"/>
      <c r="CAE17" s="132"/>
      <c r="CAF17" s="132"/>
      <c r="CAG17" s="132"/>
      <c r="CAH17" s="132"/>
      <c r="CAI17" s="132"/>
      <c r="CAJ17" s="132"/>
      <c r="CAK17" s="132"/>
      <c r="CAL17" s="132"/>
      <c r="CAM17" s="132"/>
      <c r="CAN17" s="132"/>
      <c r="CAO17" s="132"/>
      <c r="CAP17" s="132"/>
      <c r="CAQ17" s="132"/>
      <c r="CAR17" s="132"/>
      <c r="CAS17" s="132"/>
      <c r="CAT17" s="132"/>
      <c r="CAU17" s="132"/>
      <c r="CAV17" s="132"/>
      <c r="CAW17" s="132"/>
      <c r="CAX17" s="132"/>
      <c r="CAY17" s="132"/>
      <c r="CAZ17" s="132"/>
      <c r="CBA17" s="132"/>
      <c r="CBB17" s="132"/>
      <c r="CBC17" s="132"/>
      <c r="CBD17" s="132"/>
      <c r="CBE17" s="132"/>
      <c r="CBF17" s="132"/>
      <c r="CBG17" s="132"/>
      <c r="CBH17" s="132"/>
      <c r="CBI17" s="132"/>
      <c r="CBJ17" s="132"/>
      <c r="CBK17" s="132"/>
      <c r="CBL17" s="132"/>
      <c r="CBM17" s="132"/>
      <c r="CBN17" s="132"/>
      <c r="CBO17" s="132"/>
      <c r="CBP17" s="132"/>
      <c r="CBQ17" s="132"/>
      <c r="CBR17" s="132"/>
      <c r="CBS17" s="132"/>
      <c r="CBT17" s="132"/>
      <c r="CBU17" s="132"/>
      <c r="CBV17" s="132"/>
      <c r="CBW17" s="132"/>
      <c r="CBX17" s="132"/>
      <c r="CBY17" s="132"/>
      <c r="CBZ17" s="132"/>
      <c r="CCA17" s="132"/>
      <c r="CCB17" s="132"/>
      <c r="CCC17" s="132"/>
      <c r="CCD17" s="132"/>
      <c r="CCE17" s="132"/>
      <c r="CCF17" s="132"/>
      <c r="CCG17" s="132"/>
      <c r="CCH17" s="132"/>
      <c r="CCI17" s="132"/>
      <c r="CCJ17" s="132"/>
      <c r="CCK17" s="132"/>
      <c r="CCL17" s="132"/>
      <c r="CCM17" s="132"/>
      <c r="CCN17" s="132"/>
      <c r="CCO17" s="132"/>
      <c r="CCP17" s="132"/>
      <c r="CCQ17" s="132"/>
      <c r="CCR17" s="132"/>
      <c r="CCS17" s="132"/>
      <c r="CCT17" s="132"/>
      <c r="CCU17" s="132"/>
      <c r="CCV17" s="132"/>
      <c r="CCW17" s="132"/>
      <c r="CCX17" s="132"/>
      <c r="CCY17" s="132"/>
      <c r="CCZ17" s="132"/>
      <c r="CDA17" s="132"/>
      <c r="CDB17" s="132"/>
      <c r="CDC17" s="132"/>
      <c r="CDD17" s="132"/>
      <c r="CDE17" s="132"/>
      <c r="CDF17" s="132"/>
      <c r="CDG17" s="132"/>
      <c r="CDH17" s="132"/>
      <c r="CDI17" s="132"/>
      <c r="CDJ17" s="132"/>
      <c r="CDK17" s="132"/>
      <c r="CDL17" s="132"/>
      <c r="CDM17" s="132"/>
      <c r="CDN17" s="132"/>
      <c r="CDO17" s="132"/>
      <c r="CDP17" s="132"/>
      <c r="CDQ17" s="132"/>
      <c r="CDR17" s="132"/>
      <c r="CDS17" s="132"/>
      <c r="CDT17" s="132"/>
      <c r="CDU17" s="132"/>
      <c r="CDV17" s="132"/>
      <c r="CDW17" s="132"/>
      <c r="CDX17" s="132"/>
      <c r="CDY17" s="132"/>
      <c r="CDZ17" s="132"/>
      <c r="CEA17" s="132"/>
      <c r="CEB17" s="132"/>
      <c r="CEC17" s="132"/>
      <c r="CED17" s="132"/>
      <c r="CEE17" s="132"/>
      <c r="CEF17" s="132"/>
      <c r="CEG17" s="132"/>
      <c r="CEH17" s="132"/>
      <c r="CEI17" s="132"/>
      <c r="CEJ17" s="132"/>
      <c r="CEK17" s="132"/>
      <c r="CEL17" s="132"/>
      <c r="CEM17" s="132"/>
      <c r="CEN17" s="132"/>
      <c r="CEO17" s="132"/>
      <c r="CEP17" s="132"/>
      <c r="CEQ17" s="132"/>
      <c r="CER17" s="132"/>
      <c r="CES17" s="132"/>
      <c r="CET17" s="132"/>
      <c r="CEU17" s="132"/>
      <c r="CEV17" s="132"/>
      <c r="CEW17" s="132"/>
      <c r="CEX17" s="132"/>
      <c r="CEY17" s="132"/>
      <c r="CEZ17" s="132"/>
      <c r="CFA17" s="132"/>
      <c r="CFB17" s="132"/>
      <c r="CFC17" s="132"/>
      <c r="CFD17" s="132"/>
      <c r="CFE17" s="132"/>
      <c r="CFF17" s="132"/>
      <c r="CFG17" s="132"/>
      <c r="CFH17" s="132"/>
      <c r="CFI17" s="132"/>
      <c r="CFJ17" s="132"/>
      <c r="CFK17" s="132"/>
      <c r="CFL17" s="132"/>
      <c r="CFM17" s="132"/>
      <c r="CFN17" s="132"/>
      <c r="CFO17" s="132"/>
      <c r="CFP17" s="132"/>
      <c r="CFQ17" s="132"/>
      <c r="CFR17" s="132"/>
      <c r="CFS17" s="132"/>
      <c r="CFT17" s="132"/>
      <c r="CFU17" s="132"/>
      <c r="CFV17" s="132"/>
      <c r="CFW17" s="132"/>
      <c r="CFX17" s="132"/>
      <c r="CFY17" s="132"/>
      <c r="CFZ17" s="132"/>
      <c r="CGA17" s="132"/>
      <c r="CGB17" s="132"/>
      <c r="CGC17" s="132"/>
      <c r="CGD17" s="132"/>
      <c r="CGE17" s="132"/>
      <c r="CGF17" s="132"/>
      <c r="CGG17" s="132"/>
      <c r="CGH17" s="132"/>
      <c r="CGI17" s="132"/>
      <c r="CGJ17" s="132"/>
      <c r="CGK17" s="132"/>
      <c r="CGL17" s="132"/>
      <c r="CGM17" s="132"/>
      <c r="CGN17" s="132"/>
      <c r="CGO17" s="132"/>
      <c r="CGP17" s="132"/>
      <c r="CGQ17" s="132"/>
      <c r="CGR17" s="132"/>
      <c r="CGS17" s="132"/>
      <c r="CGT17" s="132"/>
      <c r="CGU17" s="132"/>
      <c r="CGV17" s="132"/>
      <c r="CGW17" s="132"/>
      <c r="CGX17" s="132"/>
      <c r="CGY17" s="132"/>
      <c r="CGZ17" s="132"/>
      <c r="CHA17" s="132"/>
      <c r="CHB17" s="132"/>
      <c r="CHC17" s="132"/>
      <c r="CHD17" s="132"/>
      <c r="CHE17" s="132"/>
      <c r="CHF17" s="132"/>
      <c r="CHG17" s="132"/>
      <c r="CHH17" s="132"/>
      <c r="CHI17" s="132"/>
      <c r="CHJ17" s="132"/>
      <c r="CHK17" s="132"/>
      <c r="CHL17" s="132"/>
      <c r="CHM17" s="132"/>
      <c r="CHN17" s="132"/>
      <c r="CHO17" s="132"/>
      <c r="CHP17" s="132"/>
      <c r="CHQ17" s="132"/>
      <c r="CHR17" s="132"/>
      <c r="CHS17" s="132"/>
      <c r="CHT17" s="132"/>
      <c r="CHU17" s="132"/>
      <c r="CHV17" s="132"/>
      <c r="CHW17" s="132"/>
      <c r="CHX17" s="132"/>
      <c r="CHY17" s="132"/>
      <c r="CHZ17" s="132"/>
      <c r="CIA17" s="132"/>
      <c r="CIB17" s="132"/>
      <c r="CIC17" s="132"/>
      <c r="CID17" s="132"/>
      <c r="CIE17" s="132"/>
      <c r="CIF17" s="132"/>
      <c r="CIG17" s="132"/>
      <c r="CIH17" s="132"/>
      <c r="CII17" s="132"/>
      <c r="CIJ17" s="132"/>
      <c r="CIK17" s="132"/>
      <c r="CIL17" s="132"/>
      <c r="CIM17" s="132"/>
      <c r="CIN17" s="132"/>
      <c r="CIO17" s="132"/>
      <c r="CIP17" s="132"/>
      <c r="CIQ17" s="132"/>
      <c r="CIR17" s="132"/>
      <c r="CIS17" s="132"/>
      <c r="CIT17" s="132"/>
      <c r="CIU17" s="132"/>
      <c r="CIV17" s="132"/>
      <c r="CIW17" s="132"/>
      <c r="CIX17" s="132"/>
      <c r="CIY17" s="132"/>
      <c r="CIZ17" s="132"/>
      <c r="CJA17" s="132"/>
      <c r="CJB17" s="132"/>
      <c r="CJC17" s="132"/>
      <c r="CJD17" s="132"/>
      <c r="CJE17" s="132"/>
      <c r="CJF17" s="132"/>
      <c r="CJG17" s="132"/>
      <c r="CJH17" s="132"/>
      <c r="CJI17" s="132"/>
      <c r="CJJ17" s="132"/>
      <c r="CJK17" s="132"/>
      <c r="CJL17" s="132"/>
      <c r="CJM17" s="132"/>
      <c r="CJN17" s="132"/>
      <c r="CJO17" s="132"/>
      <c r="CJP17" s="132"/>
      <c r="CJQ17" s="132"/>
      <c r="CJR17" s="132"/>
      <c r="CJS17" s="132"/>
      <c r="CJT17" s="132"/>
      <c r="CJU17" s="132"/>
      <c r="CJV17" s="132"/>
      <c r="CJW17" s="132"/>
      <c r="CJX17" s="132"/>
      <c r="CJY17" s="132"/>
      <c r="CJZ17" s="132"/>
      <c r="CKA17" s="132"/>
      <c r="CKB17" s="132"/>
      <c r="CKC17" s="132"/>
      <c r="CKD17" s="132"/>
      <c r="CKE17" s="132"/>
      <c r="CKF17" s="132"/>
      <c r="CKG17" s="132"/>
      <c r="CKH17" s="132"/>
      <c r="CKI17" s="132"/>
      <c r="CKJ17" s="132"/>
      <c r="CKK17" s="132"/>
      <c r="CKL17" s="132"/>
      <c r="CKM17" s="132"/>
      <c r="CKN17" s="132"/>
      <c r="CKO17" s="132"/>
      <c r="CKP17" s="132"/>
      <c r="CKQ17" s="132"/>
      <c r="CKR17" s="132"/>
      <c r="CKS17" s="132"/>
      <c r="CKT17" s="132"/>
      <c r="CKU17" s="132"/>
      <c r="CKV17" s="132"/>
      <c r="CKW17" s="132"/>
      <c r="CKX17" s="132"/>
      <c r="CKY17" s="132"/>
      <c r="CKZ17" s="132"/>
      <c r="CLA17" s="132"/>
      <c r="CLB17" s="132"/>
      <c r="CLC17" s="132"/>
      <c r="CLD17" s="132"/>
      <c r="CLE17" s="132"/>
      <c r="CLF17" s="132"/>
      <c r="CLG17" s="132"/>
      <c r="CLH17" s="132"/>
      <c r="CLI17" s="132"/>
      <c r="CLJ17" s="132"/>
      <c r="CLK17" s="132"/>
      <c r="CLL17" s="132"/>
      <c r="CLM17" s="132"/>
      <c r="CLN17" s="132"/>
      <c r="CLO17" s="132"/>
      <c r="CLP17" s="132"/>
      <c r="CLQ17" s="132"/>
      <c r="CLR17" s="132"/>
      <c r="CLS17" s="132"/>
      <c r="CLT17" s="132"/>
      <c r="CLU17" s="132"/>
      <c r="CLV17" s="132"/>
      <c r="CLW17" s="132"/>
      <c r="CLX17" s="132"/>
      <c r="CLY17" s="132"/>
      <c r="CLZ17" s="132"/>
      <c r="CMA17" s="132"/>
      <c r="CMB17" s="132"/>
      <c r="CMC17" s="132"/>
      <c r="CMD17" s="132"/>
      <c r="CME17" s="132"/>
      <c r="CMF17" s="132"/>
      <c r="CMG17" s="132"/>
      <c r="CMH17" s="132"/>
      <c r="CMI17" s="132"/>
      <c r="CMJ17" s="132"/>
      <c r="CMK17" s="132"/>
      <c r="CML17" s="132"/>
      <c r="CMM17" s="132"/>
      <c r="CMN17" s="132"/>
      <c r="CMO17" s="132"/>
      <c r="CMP17" s="132"/>
      <c r="CMQ17" s="132"/>
      <c r="CMR17" s="132"/>
      <c r="CMS17" s="132"/>
      <c r="CMT17" s="132"/>
      <c r="CMU17" s="132"/>
      <c r="CMV17" s="132"/>
      <c r="CMW17" s="132"/>
      <c r="CMX17" s="132"/>
      <c r="CMY17" s="132"/>
      <c r="CMZ17" s="132"/>
      <c r="CNA17" s="132"/>
      <c r="CNB17" s="132"/>
      <c r="CNC17" s="132"/>
      <c r="CND17" s="132"/>
      <c r="CNE17" s="132"/>
      <c r="CNF17" s="132"/>
      <c r="CNG17" s="132"/>
      <c r="CNH17" s="132"/>
      <c r="CNI17" s="132"/>
      <c r="CNJ17" s="132"/>
      <c r="CNK17" s="132"/>
      <c r="CNL17" s="132"/>
      <c r="CNM17" s="132"/>
      <c r="CNN17" s="132"/>
      <c r="CNO17" s="132"/>
      <c r="CNP17" s="132"/>
      <c r="CNQ17" s="132"/>
      <c r="CNR17" s="132"/>
      <c r="CNS17" s="132"/>
      <c r="CNT17" s="132"/>
      <c r="CNU17" s="132"/>
      <c r="CNV17" s="132"/>
      <c r="CNW17" s="132"/>
      <c r="CNX17" s="132"/>
      <c r="CNY17" s="132"/>
      <c r="CNZ17" s="132"/>
      <c r="COA17" s="132"/>
      <c r="COB17" s="132"/>
      <c r="COC17" s="132"/>
      <c r="COD17" s="132"/>
      <c r="COE17" s="132"/>
      <c r="COF17" s="132"/>
      <c r="COG17" s="132"/>
      <c r="COH17" s="132"/>
      <c r="COI17" s="132"/>
      <c r="COJ17" s="132"/>
      <c r="COK17" s="132"/>
      <c r="COL17" s="132"/>
      <c r="COM17" s="132"/>
      <c r="CON17" s="132"/>
      <c r="COO17" s="132"/>
      <c r="COP17" s="132"/>
      <c r="COQ17" s="132"/>
      <c r="COR17" s="132"/>
      <c r="COS17" s="132"/>
      <c r="COT17" s="132"/>
      <c r="COU17" s="132"/>
      <c r="COV17" s="132"/>
      <c r="COW17" s="132"/>
      <c r="COX17" s="132"/>
      <c r="COY17" s="132"/>
      <c r="COZ17" s="132"/>
      <c r="CPA17" s="132"/>
      <c r="CPB17" s="132"/>
      <c r="CPC17" s="132"/>
      <c r="CPD17" s="132"/>
      <c r="CPE17" s="132"/>
      <c r="CPF17" s="132"/>
      <c r="CPG17" s="132"/>
      <c r="CPH17" s="132"/>
      <c r="CPI17" s="132"/>
      <c r="CPJ17" s="132"/>
      <c r="CPK17" s="132"/>
      <c r="CPL17" s="132"/>
      <c r="CPM17" s="132"/>
      <c r="CPN17" s="132"/>
      <c r="CPO17" s="132"/>
      <c r="CPP17" s="132"/>
      <c r="CPQ17" s="132"/>
      <c r="CPR17" s="132"/>
      <c r="CPS17" s="132"/>
      <c r="CPT17" s="132"/>
      <c r="CPU17" s="132"/>
      <c r="CPV17" s="132"/>
      <c r="CPW17" s="132"/>
      <c r="CPX17" s="132"/>
      <c r="CPY17" s="132"/>
      <c r="CPZ17" s="132"/>
      <c r="CQA17" s="132"/>
      <c r="CQB17" s="132"/>
      <c r="CQC17" s="132"/>
      <c r="CQD17" s="132"/>
      <c r="CQE17" s="132"/>
      <c r="CQF17" s="132"/>
      <c r="CQG17" s="132"/>
      <c r="CQH17" s="132"/>
      <c r="CQI17" s="132"/>
      <c r="CQJ17" s="132"/>
      <c r="CQK17" s="132"/>
      <c r="CQL17" s="132"/>
      <c r="CQM17" s="132"/>
      <c r="CQN17" s="132"/>
      <c r="CQO17" s="132"/>
      <c r="CQP17" s="132"/>
      <c r="CQQ17" s="132"/>
      <c r="CQR17" s="132"/>
      <c r="CQS17" s="132"/>
      <c r="CQT17" s="132"/>
      <c r="CQU17" s="132"/>
      <c r="CQV17" s="132"/>
      <c r="CQW17" s="132"/>
      <c r="CQX17" s="132"/>
      <c r="CQY17" s="132"/>
      <c r="CQZ17" s="132"/>
      <c r="CRA17" s="132"/>
      <c r="CRB17" s="132"/>
      <c r="CRC17" s="132"/>
      <c r="CRD17" s="132"/>
      <c r="CRE17" s="132"/>
      <c r="CRF17" s="132"/>
      <c r="CRG17" s="132"/>
      <c r="CRH17" s="132"/>
      <c r="CRI17" s="132"/>
      <c r="CRJ17" s="132"/>
      <c r="CRK17" s="132"/>
      <c r="CRL17" s="132"/>
      <c r="CRM17" s="132"/>
      <c r="CRN17" s="132"/>
      <c r="CRO17" s="132"/>
      <c r="CRP17" s="132"/>
      <c r="CRQ17" s="132"/>
      <c r="CRR17" s="132"/>
      <c r="CRS17" s="132"/>
      <c r="CRT17" s="132"/>
      <c r="CRU17" s="132"/>
      <c r="CRV17" s="132"/>
      <c r="CRW17" s="132"/>
      <c r="CRX17" s="132"/>
      <c r="CRY17" s="132"/>
      <c r="CRZ17" s="132"/>
      <c r="CSA17" s="132"/>
      <c r="CSB17" s="132"/>
      <c r="CSC17" s="132"/>
      <c r="CSD17" s="132"/>
      <c r="CSE17" s="132"/>
      <c r="CSF17" s="132"/>
      <c r="CSG17" s="132"/>
      <c r="CSH17" s="132"/>
      <c r="CSI17" s="132"/>
      <c r="CSJ17" s="132"/>
      <c r="CSK17" s="132"/>
      <c r="CSL17" s="132"/>
      <c r="CSM17" s="132"/>
      <c r="CSN17" s="132"/>
      <c r="CSO17" s="132"/>
      <c r="CSP17" s="132"/>
      <c r="CSQ17" s="132"/>
      <c r="CSR17" s="132"/>
      <c r="CSS17" s="132"/>
      <c r="CST17" s="132"/>
      <c r="CSU17" s="132"/>
      <c r="CSV17" s="132"/>
      <c r="CSW17" s="132"/>
      <c r="CSX17" s="132"/>
      <c r="CSY17" s="132"/>
      <c r="CSZ17" s="132"/>
      <c r="CTA17" s="132"/>
      <c r="CTB17" s="132"/>
      <c r="CTC17" s="132"/>
      <c r="CTD17" s="132"/>
      <c r="CTE17" s="132"/>
      <c r="CTF17" s="132"/>
      <c r="CTG17" s="132"/>
      <c r="CTH17" s="132"/>
      <c r="CTI17" s="132"/>
      <c r="CTJ17" s="132"/>
      <c r="CTK17" s="132"/>
      <c r="CTL17" s="132"/>
      <c r="CTM17" s="132"/>
      <c r="CTN17" s="132"/>
      <c r="CTO17" s="132"/>
      <c r="CTP17" s="132"/>
      <c r="CTQ17" s="132"/>
      <c r="CTR17" s="132"/>
      <c r="CTS17" s="132"/>
      <c r="CTT17" s="132"/>
      <c r="CTU17" s="132"/>
      <c r="CTV17" s="132"/>
      <c r="CTW17" s="132"/>
      <c r="CTX17" s="132"/>
      <c r="CTY17" s="132"/>
      <c r="CTZ17" s="132"/>
      <c r="CUA17" s="132"/>
      <c r="CUB17" s="132"/>
      <c r="CUC17" s="132"/>
      <c r="CUD17" s="132"/>
      <c r="CUE17" s="132"/>
      <c r="CUF17" s="132"/>
      <c r="CUG17" s="132"/>
      <c r="CUH17" s="132"/>
      <c r="CUI17" s="132"/>
      <c r="CUJ17" s="132"/>
      <c r="CUK17" s="132"/>
      <c r="CUL17" s="132"/>
      <c r="CUM17" s="132"/>
      <c r="CUN17" s="132"/>
      <c r="CUO17" s="132"/>
      <c r="CUP17" s="132"/>
      <c r="CUQ17" s="132"/>
      <c r="CUR17" s="132"/>
      <c r="CUS17" s="132"/>
      <c r="CUT17" s="132"/>
      <c r="CUU17" s="132"/>
      <c r="CUV17" s="132"/>
      <c r="CUW17" s="132"/>
      <c r="CUX17" s="132"/>
      <c r="CUY17" s="132"/>
      <c r="CUZ17" s="132"/>
      <c r="CVA17" s="132"/>
      <c r="CVB17" s="132"/>
      <c r="CVC17" s="132"/>
      <c r="CVD17" s="132"/>
      <c r="CVE17" s="132"/>
      <c r="CVF17" s="132"/>
      <c r="CVG17" s="132"/>
      <c r="CVH17" s="132"/>
      <c r="CVI17" s="132"/>
      <c r="CVJ17" s="132"/>
      <c r="CVK17" s="132"/>
      <c r="CVL17" s="132"/>
      <c r="CVM17" s="132"/>
      <c r="CVN17" s="132"/>
      <c r="CVO17" s="132"/>
      <c r="CVP17" s="132"/>
      <c r="CVQ17" s="132"/>
      <c r="CVR17" s="132"/>
      <c r="CVS17" s="132"/>
      <c r="CVT17" s="132"/>
      <c r="CVU17" s="132"/>
      <c r="CVV17" s="132"/>
      <c r="CVW17" s="132"/>
      <c r="CVX17" s="132"/>
      <c r="CVY17" s="132"/>
      <c r="CVZ17" s="132"/>
      <c r="CWA17" s="132"/>
      <c r="CWB17" s="132"/>
      <c r="CWC17" s="132"/>
      <c r="CWD17" s="132"/>
      <c r="CWE17" s="132"/>
      <c r="CWF17" s="132"/>
      <c r="CWG17" s="132"/>
      <c r="CWH17" s="132"/>
      <c r="CWI17" s="132"/>
      <c r="CWJ17" s="132"/>
      <c r="CWK17" s="132"/>
      <c r="CWL17" s="132"/>
      <c r="CWM17" s="132"/>
      <c r="CWN17" s="132"/>
      <c r="CWO17" s="132"/>
      <c r="CWP17" s="132"/>
      <c r="CWQ17" s="132"/>
      <c r="CWR17" s="132"/>
      <c r="CWS17" s="132"/>
      <c r="CWT17" s="132"/>
      <c r="CWU17" s="132"/>
      <c r="CWV17" s="132"/>
      <c r="CWW17" s="132"/>
      <c r="CWX17" s="132"/>
      <c r="CWY17" s="132"/>
      <c r="CWZ17" s="132"/>
      <c r="CXA17" s="132"/>
      <c r="CXB17" s="132"/>
      <c r="CXC17" s="132"/>
      <c r="CXD17" s="132"/>
      <c r="CXE17" s="132"/>
      <c r="CXF17" s="132"/>
      <c r="CXG17" s="132"/>
      <c r="CXH17" s="132"/>
      <c r="CXI17" s="132"/>
      <c r="CXJ17" s="132"/>
      <c r="CXK17" s="132"/>
      <c r="CXL17" s="132"/>
      <c r="CXM17" s="132"/>
      <c r="CXN17" s="132"/>
      <c r="CXO17" s="132"/>
      <c r="CXP17" s="132"/>
      <c r="CXQ17" s="132"/>
      <c r="CXR17" s="132"/>
      <c r="CXS17" s="132"/>
      <c r="CXT17" s="132"/>
      <c r="CXU17" s="132"/>
      <c r="CXV17" s="132"/>
      <c r="CXW17" s="132"/>
      <c r="CXX17" s="132"/>
      <c r="CXY17" s="132"/>
      <c r="CXZ17" s="132"/>
      <c r="CYA17" s="132"/>
      <c r="CYB17" s="132"/>
      <c r="CYC17" s="132"/>
      <c r="CYD17" s="132"/>
      <c r="CYE17" s="132"/>
      <c r="CYF17" s="132"/>
      <c r="CYG17" s="132"/>
      <c r="CYH17" s="132"/>
      <c r="CYI17" s="132"/>
      <c r="CYJ17" s="132"/>
      <c r="CYK17" s="132"/>
      <c r="CYL17" s="132"/>
      <c r="CYM17" s="132"/>
      <c r="CYN17" s="132"/>
      <c r="CYO17" s="132"/>
      <c r="CYP17" s="132"/>
      <c r="CYQ17" s="132"/>
      <c r="CYR17" s="132"/>
      <c r="CYS17" s="132"/>
      <c r="CYT17" s="132"/>
      <c r="CYU17" s="132"/>
      <c r="CYV17" s="132"/>
      <c r="CYW17" s="132"/>
      <c r="CYX17" s="132"/>
      <c r="CYY17" s="132"/>
      <c r="CYZ17" s="132"/>
      <c r="CZA17" s="132"/>
      <c r="CZB17" s="132"/>
      <c r="CZC17" s="132"/>
      <c r="CZD17" s="132"/>
      <c r="CZE17" s="132"/>
      <c r="CZF17" s="132"/>
      <c r="CZG17" s="132"/>
      <c r="CZH17" s="132"/>
      <c r="CZI17" s="132"/>
      <c r="CZJ17" s="132"/>
      <c r="CZK17" s="132"/>
      <c r="CZL17" s="132"/>
      <c r="CZM17" s="132"/>
      <c r="CZN17" s="132"/>
      <c r="CZO17" s="132"/>
      <c r="CZP17" s="132"/>
      <c r="CZQ17" s="132"/>
      <c r="CZR17" s="132"/>
      <c r="CZS17" s="132"/>
      <c r="CZT17" s="132"/>
      <c r="CZU17" s="132"/>
      <c r="CZV17" s="132"/>
      <c r="CZW17" s="132"/>
      <c r="CZX17" s="132"/>
      <c r="CZY17" s="132"/>
      <c r="CZZ17" s="132"/>
      <c r="DAA17" s="132"/>
      <c r="DAB17" s="132"/>
      <c r="DAC17" s="132"/>
      <c r="DAD17" s="132"/>
      <c r="DAE17" s="132"/>
      <c r="DAF17" s="132"/>
      <c r="DAG17" s="132"/>
      <c r="DAH17" s="132"/>
      <c r="DAI17" s="132"/>
      <c r="DAJ17" s="132"/>
      <c r="DAK17" s="132"/>
      <c r="DAL17" s="132"/>
      <c r="DAM17" s="132"/>
      <c r="DAN17" s="132"/>
      <c r="DAO17" s="132"/>
      <c r="DAP17" s="132"/>
      <c r="DAQ17" s="132"/>
      <c r="DAR17" s="132"/>
      <c r="DAS17" s="132"/>
      <c r="DAT17" s="132"/>
      <c r="DAU17" s="132"/>
      <c r="DAV17" s="132"/>
      <c r="DAW17" s="132"/>
      <c r="DAX17" s="132"/>
      <c r="DAY17" s="132"/>
      <c r="DAZ17" s="132"/>
      <c r="DBA17" s="132"/>
      <c r="DBB17" s="132"/>
      <c r="DBC17" s="132"/>
      <c r="DBD17" s="132"/>
      <c r="DBE17" s="132"/>
      <c r="DBF17" s="132"/>
      <c r="DBG17" s="132"/>
      <c r="DBH17" s="132"/>
      <c r="DBI17" s="132"/>
      <c r="DBJ17" s="132"/>
      <c r="DBK17" s="132"/>
      <c r="DBL17" s="132"/>
      <c r="DBM17" s="132"/>
      <c r="DBN17" s="132"/>
      <c r="DBO17" s="132"/>
      <c r="DBP17" s="132"/>
      <c r="DBQ17" s="132"/>
      <c r="DBR17" s="132"/>
      <c r="DBS17" s="132"/>
      <c r="DBT17" s="132"/>
      <c r="DBU17" s="132"/>
      <c r="DBV17" s="132"/>
      <c r="DBW17" s="132"/>
      <c r="DBX17" s="132"/>
      <c r="DBY17" s="132"/>
      <c r="DBZ17" s="132"/>
      <c r="DCA17" s="132"/>
      <c r="DCB17" s="132"/>
      <c r="DCC17" s="132"/>
      <c r="DCD17" s="132"/>
      <c r="DCE17" s="132"/>
      <c r="DCF17" s="132"/>
      <c r="DCG17" s="132"/>
      <c r="DCH17" s="132"/>
      <c r="DCI17" s="132"/>
      <c r="DCJ17" s="132"/>
      <c r="DCK17" s="132"/>
      <c r="DCL17" s="132"/>
      <c r="DCM17" s="132"/>
      <c r="DCN17" s="132"/>
      <c r="DCO17" s="132"/>
      <c r="DCP17" s="132"/>
      <c r="DCQ17" s="132"/>
      <c r="DCR17" s="132"/>
      <c r="DCS17" s="132"/>
      <c r="DCT17" s="132"/>
      <c r="DCU17" s="132"/>
      <c r="DCV17" s="132"/>
      <c r="DCW17" s="132"/>
      <c r="DCX17" s="132"/>
      <c r="DCY17" s="132"/>
      <c r="DCZ17" s="132"/>
      <c r="DDA17" s="132"/>
      <c r="DDB17" s="132"/>
      <c r="DDC17" s="132"/>
      <c r="DDD17" s="132"/>
      <c r="DDE17" s="132"/>
      <c r="DDF17" s="132"/>
      <c r="DDG17" s="132"/>
      <c r="DDH17" s="132"/>
      <c r="DDI17" s="132"/>
      <c r="DDJ17" s="132"/>
      <c r="DDK17" s="132"/>
      <c r="DDL17" s="132"/>
      <c r="DDM17" s="132"/>
      <c r="DDN17" s="132"/>
      <c r="DDO17" s="132"/>
      <c r="DDP17" s="132"/>
      <c r="DDQ17" s="132"/>
      <c r="DDR17" s="132"/>
      <c r="DDS17" s="132"/>
      <c r="DDT17" s="132"/>
      <c r="DDU17" s="132"/>
      <c r="DDV17" s="132"/>
      <c r="DDW17" s="132"/>
      <c r="DDX17" s="132"/>
      <c r="DDY17" s="132"/>
      <c r="DDZ17" s="132"/>
      <c r="DEA17" s="132"/>
      <c r="DEB17" s="132"/>
      <c r="DEC17" s="132"/>
      <c r="DED17" s="132"/>
      <c r="DEE17" s="132"/>
      <c r="DEF17" s="132"/>
      <c r="DEG17" s="132"/>
      <c r="DEH17" s="132"/>
      <c r="DEI17" s="132"/>
      <c r="DEJ17" s="132"/>
      <c r="DEK17" s="132"/>
      <c r="DEL17" s="132"/>
      <c r="DEM17" s="132"/>
      <c r="DEN17" s="132"/>
      <c r="DEO17" s="132"/>
      <c r="DEP17" s="132"/>
      <c r="DEQ17" s="132"/>
      <c r="DER17" s="132"/>
      <c r="DES17" s="132"/>
      <c r="DET17" s="132"/>
      <c r="DEU17" s="132"/>
      <c r="DEV17" s="132"/>
      <c r="DEW17" s="132"/>
      <c r="DEX17" s="132"/>
      <c r="DEY17" s="132"/>
      <c r="DEZ17" s="132"/>
      <c r="DFA17" s="132"/>
      <c r="DFB17" s="132"/>
      <c r="DFC17" s="132"/>
      <c r="DFD17" s="132"/>
      <c r="DFE17" s="132"/>
      <c r="DFF17" s="132"/>
      <c r="DFG17" s="132"/>
      <c r="DFH17" s="132"/>
      <c r="DFI17" s="132"/>
      <c r="DFJ17" s="132"/>
      <c r="DFK17" s="132"/>
      <c r="DFL17" s="132"/>
      <c r="DFM17" s="132"/>
      <c r="DFN17" s="132"/>
      <c r="DFO17" s="132"/>
      <c r="DFP17" s="132"/>
      <c r="DFQ17" s="132"/>
      <c r="DFR17" s="132"/>
      <c r="DFS17" s="132"/>
      <c r="DFT17" s="132"/>
      <c r="DFU17" s="132"/>
      <c r="DFV17" s="132"/>
      <c r="DFW17" s="132"/>
      <c r="DFX17" s="132"/>
      <c r="DFY17" s="132"/>
      <c r="DFZ17" s="132"/>
      <c r="DGA17" s="132"/>
      <c r="DGB17" s="132"/>
      <c r="DGC17" s="132"/>
      <c r="DGD17" s="132"/>
      <c r="DGE17" s="132"/>
      <c r="DGF17" s="132"/>
      <c r="DGG17" s="132"/>
      <c r="DGH17" s="132"/>
      <c r="DGI17" s="132"/>
      <c r="DGJ17" s="132"/>
      <c r="DGK17" s="132"/>
      <c r="DGL17" s="132"/>
      <c r="DGM17" s="132"/>
      <c r="DGN17" s="132"/>
      <c r="DGO17" s="132"/>
      <c r="DGP17" s="132"/>
      <c r="DGQ17" s="132"/>
      <c r="DGR17" s="132"/>
      <c r="DGS17" s="132"/>
      <c r="DGT17" s="132"/>
      <c r="DGU17" s="132"/>
      <c r="DGV17" s="132"/>
      <c r="DGW17" s="132"/>
      <c r="DGX17" s="132"/>
      <c r="DGY17" s="132"/>
      <c r="DGZ17" s="132"/>
      <c r="DHA17" s="132"/>
      <c r="DHB17" s="132"/>
      <c r="DHC17" s="132"/>
      <c r="DHD17" s="132"/>
      <c r="DHE17" s="132"/>
      <c r="DHF17" s="132"/>
      <c r="DHG17" s="132"/>
      <c r="DHH17" s="132"/>
      <c r="DHI17" s="132"/>
      <c r="DHJ17" s="132"/>
      <c r="DHK17" s="132"/>
      <c r="DHL17" s="132"/>
      <c r="DHM17" s="132"/>
      <c r="DHN17" s="132"/>
      <c r="DHO17" s="132"/>
      <c r="DHP17" s="132"/>
      <c r="DHQ17" s="132"/>
      <c r="DHR17" s="132"/>
      <c r="DHS17" s="132"/>
      <c r="DHT17" s="132"/>
      <c r="DHU17" s="132"/>
      <c r="DHV17" s="132"/>
      <c r="DHW17" s="132"/>
      <c r="DHX17" s="132"/>
      <c r="DHY17" s="132"/>
      <c r="DHZ17" s="132"/>
      <c r="DIA17" s="132"/>
      <c r="DIB17" s="132"/>
      <c r="DIC17" s="132"/>
      <c r="DID17" s="132"/>
      <c r="DIE17" s="132"/>
      <c r="DIF17" s="132"/>
      <c r="DIG17" s="132"/>
      <c r="DIH17" s="132"/>
      <c r="DII17" s="132"/>
      <c r="DIJ17" s="132"/>
      <c r="DIK17" s="132"/>
      <c r="DIL17" s="132"/>
      <c r="DIM17" s="132"/>
      <c r="DIN17" s="132"/>
      <c r="DIO17" s="132"/>
      <c r="DIP17" s="132"/>
      <c r="DIQ17" s="132"/>
      <c r="DIR17" s="132"/>
      <c r="DIS17" s="132"/>
      <c r="DIT17" s="132"/>
      <c r="DIU17" s="132"/>
      <c r="DIV17" s="132"/>
      <c r="DIW17" s="132"/>
      <c r="DIX17" s="132"/>
      <c r="DIY17" s="132"/>
      <c r="DIZ17" s="132"/>
      <c r="DJA17" s="132"/>
      <c r="DJB17" s="132"/>
      <c r="DJC17" s="132"/>
      <c r="DJD17" s="132"/>
      <c r="DJE17" s="132"/>
      <c r="DJF17" s="132"/>
      <c r="DJG17" s="132"/>
      <c r="DJH17" s="132"/>
      <c r="DJI17" s="132"/>
      <c r="DJJ17" s="132"/>
      <c r="DJK17" s="132"/>
      <c r="DJL17" s="132"/>
      <c r="DJM17" s="132"/>
      <c r="DJN17" s="132"/>
      <c r="DJO17" s="132"/>
      <c r="DJP17" s="132"/>
      <c r="DJQ17" s="132"/>
      <c r="DJR17" s="132"/>
      <c r="DJS17" s="132"/>
      <c r="DJT17" s="132"/>
      <c r="DJU17" s="132"/>
      <c r="DJV17" s="132"/>
      <c r="DJW17" s="132"/>
      <c r="DJX17" s="132"/>
      <c r="DJY17" s="132"/>
      <c r="DJZ17" s="132"/>
      <c r="DKA17" s="132"/>
      <c r="DKB17" s="132"/>
      <c r="DKC17" s="132"/>
      <c r="DKD17" s="132"/>
      <c r="DKE17" s="132"/>
      <c r="DKF17" s="132"/>
      <c r="DKG17" s="132"/>
      <c r="DKH17" s="132"/>
      <c r="DKI17" s="132"/>
      <c r="DKJ17" s="132"/>
      <c r="DKK17" s="132"/>
      <c r="DKL17" s="132"/>
      <c r="DKM17" s="132"/>
      <c r="DKN17" s="132"/>
      <c r="DKO17" s="132"/>
      <c r="DKP17" s="132"/>
      <c r="DKQ17" s="132"/>
      <c r="DKR17" s="132"/>
      <c r="DKS17" s="132"/>
      <c r="DKT17" s="132"/>
      <c r="DKU17" s="132"/>
      <c r="DKV17" s="132"/>
      <c r="DKW17" s="132"/>
      <c r="DKX17" s="132"/>
      <c r="DKY17" s="132"/>
      <c r="DKZ17" s="132"/>
      <c r="DLA17" s="132"/>
      <c r="DLB17" s="132"/>
      <c r="DLC17" s="132"/>
      <c r="DLD17" s="132"/>
      <c r="DLE17" s="132"/>
      <c r="DLF17" s="132"/>
      <c r="DLG17" s="132"/>
      <c r="DLH17" s="132"/>
      <c r="DLI17" s="132"/>
      <c r="DLJ17" s="132"/>
      <c r="DLK17" s="132"/>
      <c r="DLL17" s="132"/>
      <c r="DLM17" s="132"/>
      <c r="DLN17" s="132"/>
      <c r="DLO17" s="132"/>
      <c r="DLP17" s="132"/>
      <c r="DLQ17" s="132"/>
      <c r="DLR17" s="132"/>
      <c r="DLS17" s="132"/>
      <c r="DLT17" s="132"/>
      <c r="DLU17" s="132"/>
      <c r="DLV17" s="132"/>
      <c r="DLW17" s="132"/>
      <c r="DLX17" s="132"/>
      <c r="DLY17" s="132"/>
      <c r="DLZ17" s="132"/>
      <c r="DMA17" s="132"/>
      <c r="DMB17" s="132"/>
      <c r="DMC17" s="132"/>
      <c r="DMD17" s="132"/>
      <c r="DME17" s="132"/>
      <c r="DMF17" s="132"/>
      <c r="DMG17" s="132"/>
      <c r="DMH17" s="132"/>
      <c r="DMI17" s="132"/>
      <c r="DMJ17" s="132"/>
      <c r="DMK17" s="132"/>
      <c r="DML17" s="132"/>
      <c r="DMM17" s="132"/>
      <c r="DMN17" s="132"/>
      <c r="DMO17" s="132"/>
      <c r="DMP17" s="132"/>
      <c r="DMQ17" s="132"/>
      <c r="DMR17" s="132"/>
      <c r="DMS17" s="132"/>
      <c r="DMT17" s="132"/>
      <c r="DMU17" s="132"/>
      <c r="DMV17" s="132"/>
      <c r="DMW17" s="132"/>
      <c r="DMX17" s="132"/>
      <c r="DMY17" s="132"/>
      <c r="DMZ17" s="132"/>
      <c r="DNA17" s="132"/>
      <c r="DNB17" s="132"/>
      <c r="DNC17" s="132"/>
      <c r="DND17" s="132"/>
      <c r="DNE17" s="132"/>
      <c r="DNF17" s="132"/>
      <c r="DNG17" s="132"/>
      <c r="DNH17" s="132"/>
      <c r="DNI17" s="132"/>
      <c r="DNJ17" s="132"/>
      <c r="DNK17" s="132"/>
      <c r="DNL17" s="132"/>
      <c r="DNM17" s="132"/>
      <c r="DNN17" s="132"/>
      <c r="DNO17" s="132"/>
      <c r="DNP17" s="132"/>
      <c r="DNQ17" s="132"/>
      <c r="DNR17" s="132"/>
      <c r="DNS17" s="132"/>
      <c r="DNT17" s="132"/>
      <c r="DNU17" s="132"/>
      <c r="DNV17" s="132"/>
      <c r="DNW17" s="132"/>
      <c r="DNX17" s="132"/>
      <c r="DNY17" s="132"/>
      <c r="DNZ17" s="132"/>
      <c r="DOA17" s="132"/>
      <c r="DOB17" s="132"/>
      <c r="DOC17" s="132"/>
      <c r="DOD17" s="132"/>
      <c r="DOE17" s="132"/>
      <c r="DOF17" s="132"/>
      <c r="DOG17" s="132"/>
      <c r="DOH17" s="132"/>
      <c r="DOI17" s="132"/>
      <c r="DOJ17" s="132"/>
      <c r="DOK17" s="132"/>
      <c r="DOL17" s="132"/>
      <c r="DOM17" s="132"/>
      <c r="DON17" s="132"/>
      <c r="DOO17" s="132"/>
      <c r="DOP17" s="132"/>
      <c r="DOQ17" s="132"/>
      <c r="DOR17" s="132"/>
      <c r="DOS17" s="132"/>
      <c r="DOT17" s="132"/>
      <c r="DOU17" s="132"/>
      <c r="DOV17" s="132"/>
      <c r="DOW17" s="132"/>
      <c r="DOX17" s="132"/>
      <c r="DOY17" s="132"/>
      <c r="DOZ17" s="132"/>
      <c r="DPA17" s="132"/>
      <c r="DPB17" s="132"/>
      <c r="DPC17" s="132"/>
      <c r="DPD17" s="132"/>
      <c r="DPE17" s="132"/>
      <c r="DPF17" s="132"/>
      <c r="DPG17" s="132"/>
      <c r="DPH17" s="132"/>
      <c r="DPI17" s="132"/>
      <c r="DPJ17" s="132"/>
      <c r="DPK17" s="132"/>
      <c r="DPL17" s="132"/>
      <c r="DPM17" s="132"/>
      <c r="DPN17" s="132"/>
      <c r="DPO17" s="132"/>
      <c r="DPP17" s="132"/>
      <c r="DPQ17" s="132"/>
      <c r="DPR17" s="132"/>
      <c r="DPS17" s="132"/>
      <c r="DPT17" s="132"/>
      <c r="DPU17" s="132"/>
      <c r="DPV17" s="132"/>
      <c r="DPW17" s="132"/>
      <c r="DPX17" s="132"/>
      <c r="DPY17" s="132"/>
      <c r="DPZ17" s="132"/>
      <c r="DQA17" s="132"/>
      <c r="DQB17" s="132"/>
      <c r="DQC17" s="132"/>
      <c r="DQD17" s="132"/>
      <c r="DQE17" s="132"/>
      <c r="DQF17" s="132"/>
      <c r="DQG17" s="132"/>
      <c r="DQH17" s="132"/>
      <c r="DQI17" s="132"/>
      <c r="DQJ17" s="132"/>
      <c r="DQK17" s="132"/>
      <c r="DQL17" s="132"/>
      <c r="DQM17" s="132"/>
      <c r="DQN17" s="132"/>
      <c r="DQO17" s="132"/>
      <c r="DQP17" s="132"/>
      <c r="DQQ17" s="132"/>
      <c r="DQR17" s="132"/>
      <c r="DQS17" s="132"/>
      <c r="DQT17" s="132"/>
      <c r="DQU17" s="132"/>
      <c r="DQV17" s="132"/>
      <c r="DQW17" s="132"/>
      <c r="DQX17" s="132"/>
      <c r="DQY17" s="132"/>
      <c r="DQZ17" s="132"/>
      <c r="DRA17" s="132"/>
      <c r="DRB17" s="132"/>
      <c r="DRC17" s="132"/>
      <c r="DRD17" s="132"/>
      <c r="DRE17" s="132"/>
      <c r="DRF17" s="132"/>
      <c r="DRG17" s="132"/>
      <c r="DRH17" s="132"/>
      <c r="DRI17" s="132"/>
      <c r="DRJ17" s="132"/>
      <c r="DRK17" s="132"/>
      <c r="DRL17" s="132"/>
      <c r="DRM17" s="132"/>
      <c r="DRN17" s="132"/>
      <c r="DRO17" s="132"/>
      <c r="DRP17" s="132"/>
      <c r="DRQ17" s="132"/>
      <c r="DRR17" s="132"/>
      <c r="DRS17" s="132"/>
      <c r="DRT17" s="132"/>
      <c r="DRU17" s="132"/>
      <c r="DRV17" s="132"/>
      <c r="DRW17" s="132"/>
      <c r="DRX17" s="132"/>
      <c r="DRY17" s="132"/>
      <c r="DRZ17" s="132"/>
      <c r="DSA17" s="132"/>
      <c r="DSB17" s="132"/>
      <c r="DSC17" s="132"/>
      <c r="DSD17" s="132"/>
      <c r="DSE17" s="132"/>
      <c r="DSF17" s="132"/>
      <c r="DSG17" s="132"/>
      <c r="DSH17" s="132"/>
      <c r="DSI17" s="132"/>
      <c r="DSJ17" s="132"/>
      <c r="DSK17" s="132"/>
      <c r="DSL17" s="132"/>
      <c r="DSM17" s="132"/>
      <c r="DSN17" s="132"/>
      <c r="DSO17" s="132"/>
      <c r="DSP17" s="132"/>
      <c r="DSQ17" s="132"/>
      <c r="DSR17" s="132"/>
      <c r="DSS17" s="132"/>
      <c r="DST17" s="132"/>
      <c r="DSU17" s="132"/>
      <c r="DSV17" s="132"/>
      <c r="DSW17" s="132"/>
      <c r="DSX17" s="132"/>
      <c r="DSY17" s="132"/>
      <c r="DSZ17" s="132"/>
      <c r="DTA17" s="132"/>
      <c r="DTB17" s="132"/>
      <c r="DTC17" s="132"/>
      <c r="DTD17" s="132"/>
      <c r="DTE17" s="132"/>
      <c r="DTF17" s="132"/>
      <c r="DTG17" s="132"/>
      <c r="DTH17" s="132"/>
      <c r="DTI17" s="132"/>
      <c r="DTJ17" s="132"/>
      <c r="DTK17" s="132"/>
      <c r="DTL17" s="132"/>
      <c r="DTM17" s="132"/>
      <c r="DTN17" s="132"/>
      <c r="DTO17" s="132"/>
      <c r="DTP17" s="132"/>
      <c r="DTQ17" s="132"/>
      <c r="DTR17" s="132"/>
      <c r="DTS17" s="132"/>
      <c r="DTT17" s="132"/>
      <c r="DTU17" s="132"/>
      <c r="DTV17" s="132"/>
      <c r="DTW17" s="132"/>
      <c r="DTX17" s="132"/>
      <c r="DTY17" s="132"/>
      <c r="DTZ17" s="132"/>
      <c r="DUA17" s="132"/>
      <c r="DUB17" s="132"/>
      <c r="DUC17" s="132"/>
      <c r="DUD17" s="132"/>
      <c r="DUE17" s="132"/>
      <c r="DUF17" s="132"/>
      <c r="DUG17" s="132"/>
      <c r="DUH17" s="132"/>
      <c r="DUI17" s="132"/>
      <c r="DUJ17" s="132"/>
      <c r="DUK17" s="132"/>
      <c r="DUL17" s="132"/>
      <c r="DUM17" s="132"/>
      <c r="DUN17" s="132"/>
      <c r="DUO17" s="132"/>
      <c r="DUP17" s="132"/>
      <c r="DUQ17" s="132"/>
      <c r="DUR17" s="132"/>
      <c r="DUS17" s="132"/>
      <c r="DUT17" s="132"/>
      <c r="DUU17" s="132"/>
      <c r="DUV17" s="132"/>
      <c r="DUW17" s="132"/>
      <c r="DUX17" s="132"/>
      <c r="DUY17" s="132"/>
      <c r="DUZ17" s="132"/>
      <c r="DVA17" s="132"/>
      <c r="DVB17" s="132"/>
      <c r="DVC17" s="132"/>
      <c r="DVD17" s="132"/>
      <c r="DVE17" s="132"/>
      <c r="DVF17" s="132"/>
      <c r="DVG17" s="132"/>
      <c r="DVH17" s="132"/>
      <c r="DVI17" s="132"/>
      <c r="DVJ17" s="132"/>
      <c r="DVK17" s="132"/>
      <c r="DVL17" s="132"/>
      <c r="DVM17" s="132"/>
      <c r="DVN17" s="132"/>
      <c r="DVO17" s="132"/>
      <c r="DVP17" s="132"/>
      <c r="DVQ17" s="132"/>
      <c r="DVR17" s="132"/>
      <c r="DVS17" s="132"/>
      <c r="DVT17" s="132"/>
      <c r="DVU17" s="132"/>
      <c r="DVV17" s="132"/>
      <c r="DVW17" s="132"/>
      <c r="DVX17" s="132"/>
      <c r="DVY17" s="132"/>
      <c r="DVZ17" s="132"/>
      <c r="DWA17" s="132"/>
      <c r="DWB17" s="132"/>
      <c r="DWC17" s="132"/>
      <c r="DWD17" s="132"/>
      <c r="DWE17" s="132"/>
      <c r="DWF17" s="132"/>
      <c r="DWG17" s="132"/>
      <c r="DWH17" s="132"/>
      <c r="DWI17" s="132"/>
      <c r="DWJ17" s="132"/>
      <c r="DWK17" s="132"/>
      <c r="DWL17" s="132"/>
      <c r="DWM17" s="132"/>
      <c r="DWN17" s="132"/>
      <c r="DWO17" s="132"/>
      <c r="DWP17" s="132"/>
      <c r="DWQ17" s="132"/>
      <c r="DWR17" s="132"/>
      <c r="DWS17" s="132"/>
      <c r="DWT17" s="132"/>
      <c r="DWU17" s="132"/>
      <c r="DWV17" s="132"/>
      <c r="DWW17" s="132"/>
      <c r="DWX17" s="132"/>
      <c r="DWY17" s="132"/>
      <c r="DWZ17" s="132"/>
      <c r="DXA17" s="132"/>
      <c r="DXB17" s="132"/>
      <c r="DXC17" s="132"/>
      <c r="DXD17" s="132"/>
      <c r="DXE17" s="132"/>
      <c r="DXF17" s="132"/>
      <c r="DXG17" s="132"/>
      <c r="DXH17" s="132"/>
      <c r="DXI17" s="132"/>
      <c r="DXJ17" s="132"/>
      <c r="DXK17" s="132"/>
      <c r="DXL17" s="132"/>
      <c r="DXM17" s="132"/>
      <c r="DXN17" s="132"/>
      <c r="DXO17" s="132"/>
      <c r="DXP17" s="132"/>
      <c r="DXQ17" s="132"/>
      <c r="DXR17" s="132"/>
      <c r="DXS17" s="132"/>
      <c r="DXT17" s="132"/>
      <c r="DXU17" s="132"/>
      <c r="DXV17" s="132"/>
      <c r="DXW17" s="132"/>
      <c r="DXX17" s="132"/>
      <c r="DXY17" s="132"/>
      <c r="DXZ17" s="132"/>
      <c r="DYA17" s="132"/>
      <c r="DYB17" s="132"/>
      <c r="DYC17" s="132"/>
      <c r="DYD17" s="132"/>
      <c r="DYE17" s="132"/>
      <c r="DYF17" s="132"/>
      <c r="DYG17" s="132"/>
      <c r="DYH17" s="132"/>
      <c r="DYI17" s="132"/>
      <c r="DYJ17" s="132"/>
      <c r="DYK17" s="132"/>
      <c r="DYL17" s="132"/>
      <c r="DYM17" s="132"/>
      <c r="DYN17" s="132"/>
      <c r="DYO17" s="132"/>
      <c r="DYP17" s="132"/>
      <c r="DYQ17" s="132"/>
      <c r="DYR17" s="132"/>
      <c r="DYS17" s="132"/>
      <c r="DYT17" s="132"/>
      <c r="DYU17" s="132"/>
      <c r="DYV17" s="132"/>
      <c r="DYW17" s="132"/>
      <c r="DYX17" s="132"/>
      <c r="DYY17" s="132"/>
      <c r="DYZ17" s="132"/>
      <c r="DZA17" s="132"/>
      <c r="DZB17" s="132"/>
      <c r="DZC17" s="132"/>
      <c r="DZD17" s="132"/>
      <c r="DZE17" s="132"/>
      <c r="DZF17" s="132"/>
      <c r="DZG17" s="132"/>
      <c r="DZH17" s="132"/>
      <c r="DZI17" s="132"/>
      <c r="DZJ17" s="132"/>
      <c r="DZK17" s="132"/>
      <c r="DZL17" s="132"/>
      <c r="DZM17" s="132"/>
      <c r="DZN17" s="132"/>
      <c r="DZO17" s="132"/>
      <c r="DZP17" s="132"/>
      <c r="DZQ17" s="132"/>
      <c r="DZR17" s="132"/>
      <c r="DZS17" s="132"/>
      <c r="DZT17" s="132"/>
      <c r="DZU17" s="132"/>
      <c r="DZV17" s="132"/>
      <c r="DZW17" s="132"/>
      <c r="DZX17" s="132"/>
      <c r="DZY17" s="132"/>
      <c r="DZZ17" s="132"/>
      <c r="EAA17" s="132"/>
      <c r="EAB17" s="132"/>
      <c r="EAC17" s="132"/>
      <c r="EAD17" s="132"/>
      <c r="EAE17" s="132"/>
      <c r="EAF17" s="132"/>
      <c r="EAG17" s="132"/>
      <c r="EAH17" s="132"/>
      <c r="EAI17" s="132"/>
      <c r="EAJ17" s="132"/>
      <c r="EAK17" s="132"/>
      <c r="EAL17" s="132"/>
      <c r="EAM17" s="132"/>
      <c r="EAN17" s="132"/>
      <c r="EAO17" s="132"/>
      <c r="EAP17" s="132"/>
      <c r="EAQ17" s="132"/>
      <c r="EAR17" s="132"/>
      <c r="EAS17" s="132"/>
      <c r="EAT17" s="132"/>
      <c r="EAU17" s="132"/>
      <c r="EAV17" s="132"/>
      <c r="EAW17" s="132"/>
      <c r="EAX17" s="132"/>
      <c r="EAY17" s="132"/>
      <c r="EAZ17" s="132"/>
      <c r="EBA17" s="132"/>
      <c r="EBB17" s="132"/>
      <c r="EBC17" s="132"/>
      <c r="EBD17" s="132"/>
      <c r="EBE17" s="132"/>
      <c r="EBF17" s="132"/>
      <c r="EBG17" s="132"/>
      <c r="EBH17" s="132"/>
      <c r="EBI17" s="132"/>
      <c r="EBJ17" s="132"/>
      <c r="EBK17" s="132"/>
      <c r="EBL17" s="132"/>
      <c r="EBM17" s="132"/>
      <c r="EBN17" s="132"/>
      <c r="EBO17" s="132"/>
      <c r="EBP17" s="132"/>
      <c r="EBQ17" s="132"/>
      <c r="EBR17" s="132"/>
      <c r="EBS17" s="132"/>
      <c r="EBT17" s="132"/>
      <c r="EBU17" s="132"/>
      <c r="EBV17" s="132"/>
      <c r="EBW17" s="132"/>
      <c r="EBX17" s="132"/>
      <c r="EBY17" s="132"/>
      <c r="EBZ17" s="132"/>
      <c r="ECA17" s="132"/>
      <c r="ECB17" s="132"/>
      <c r="ECC17" s="132"/>
      <c r="ECD17" s="132"/>
      <c r="ECE17" s="132"/>
      <c r="ECF17" s="132"/>
      <c r="ECG17" s="132"/>
      <c r="ECH17" s="132"/>
      <c r="ECI17" s="132"/>
      <c r="ECJ17" s="132"/>
      <c r="ECK17" s="132"/>
      <c r="ECL17" s="132"/>
      <c r="ECM17" s="132"/>
      <c r="ECN17" s="132"/>
      <c r="ECO17" s="132"/>
      <c r="ECP17" s="132"/>
      <c r="ECQ17" s="132"/>
      <c r="ECR17" s="132"/>
      <c r="ECS17" s="132"/>
      <c r="ECT17" s="132"/>
      <c r="ECU17" s="132"/>
      <c r="ECV17" s="132"/>
      <c r="ECW17" s="132"/>
      <c r="ECX17" s="132"/>
      <c r="ECY17" s="132"/>
      <c r="ECZ17" s="132"/>
      <c r="EDA17" s="132"/>
      <c r="EDB17" s="132"/>
      <c r="EDC17" s="132"/>
      <c r="EDD17" s="132"/>
      <c r="EDE17" s="132"/>
      <c r="EDF17" s="132"/>
      <c r="EDG17" s="132"/>
      <c r="EDH17" s="132"/>
      <c r="EDI17" s="132"/>
      <c r="EDJ17" s="132"/>
      <c r="EDK17" s="132"/>
      <c r="EDL17" s="132"/>
      <c r="EDM17" s="132"/>
      <c r="EDN17" s="132"/>
      <c r="EDO17" s="132"/>
      <c r="EDP17" s="132"/>
      <c r="EDQ17" s="132"/>
      <c r="EDR17" s="132"/>
      <c r="EDS17" s="132"/>
      <c r="EDT17" s="132"/>
      <c r="EDU17" s="132"/>
      <c r="EDV17" s="132"/>
      <c r="EDW17" s="132"/>
      <c r="EDX17" s="132"/>
      <c r="EDY17" s="132"/>
      <c r="EDZ17" s="132"/>
      <c r="EEA17" s="132"/>
      <c r="EEB17" s="132"/>
      <c r="EEC17" s="132"/>
      <c r="EED17" s="132"/>
      <c r="EEE17" s="132"/>
      <c r="EEF17" s="132"/>
      <c r="EEG17" s="132"/>
      <c r="EEH17" s="132"/>
      <c r="EEI17" s="132"/>
      <c r="EEJ17" s="132"/>
      <c r="EEK17" s="132"/>
      <c r="EEL17" s="132"/>
      <c r="EEM17" s="132"/>
      <c r="EEN17" s="132"/>
      <c r="EEO17" s="132"/>
      <c r="EEP17" s="132"/>
      <c r="EEQ17" s="132"/>
      <c r="EER17" s="132"/>
      <c r="EES17" s="132"/>
      <c r="EET17" s="132"/>
      <c r="EEU17" s="132"/>
      <c r="EEV17" s="132"/>
      <c r="EEW17" s="132"/>
      <c r="EEX17" s="132"/>
      <c r="EEY17" s="132"/>
      <c r="EEZ17" s="132"/>
      <c r="EFA17" s="132"/>
      <c r="EFB17" s="132"/>
      <c r="EFC17" s="132"/>
      <c r="EFD17" s="132"/>
      <c r="EFE17" s="132"/>
      <c r="EFF17" s="132"/>
      <c r="EFG17" s="132"/>
      <c r="EFH17" s="132"/>
      <c r="EFI17" s="132"/>
      <c r="EFJ17" s="132"/>
      <c r="EFK17" s="132"/>
      <c r="EFL17" s="132"/>
      <c r="EFM17" s="132"/>
      <c r="EFN17" s="132"/>
      <c r="EFO17" s="132"/>
      <c r="EFP17" s="132"/>
      <c r="EFQ17" s="132"/>
      <c r="EFR17" s="132"/>
      <c r="EFS17" s="132"/>
      <c r="EFT17" s="132"/>
      <c r="EFU17" s="132"/>
      <c r="EFV17" s="132"/>
      <c r="EFW17" s="132"/>
      <c r="EFX17" s="132"/>
      <c r="EFY17" s="132"/>
      <c r="EFZ17" s="132"/>
      <c r="EGA17" s="132"/>
      <c r="EGB17" s="132"/>
      <c r="EGC17" s="132"/>
      <c r="EGD17" s="132"/>
      <c r="EGE17" s="132"/>
      <c r="EGF17" s="132"/>
      <c r="EGG17" s="132"/>
      <c r="EGH17" s="132"/>
      <c r="EGI17" s="132"/>
      <c r="EGJ17" s="132"/>
      <c r="EGK17" s="132"/>
      <c r="EGL17" s="132"/>
      <c r="EGM17" s="132"/>
      <c r="EGN17" s="132"/>
      <c r="EGO17" s="132"/>
      <c r="EGP17" s="132"/>
      <c r="EGQ17" s="132"/>
      <c r="EGR17" s="132"/>
      <c r="EGS17" s="132"/>
      <c r="EGT17" s="132"/>
      <c r="EGU17" s="132"/>
      <c r="EGV17" s="132"/>
      <c r="EGW17" s="132"/>
      <c r="EGX17" s="132"/>
      <c r="EGY17" s="132"/>
      <c r="EGZ17" s="132"/>
      <c r="EHA17" s="132"/>
      <c r="EHB17" s="132"/>
      <c r="EHC17" s="132"/>
      <c r="EHD17" s="132"/>
      <c r="EHE17" s="132"/>
      <c r="EHF17" s="132"/>
      <c r="EHG17" s="132"/>
      <c r="EHH17" s="132"/>
      <c r="EHI17" s="132"/>
      <c r="EHJ17" s="132"/>
      <c r="EHK17" s="132"/>
      <c r="EHL17" s="132"/>
      <c r="EHM17" s="132"/>
      <c r="EHN17" s="132"/>
      <c r="EHO17" s="132"/>
      <c r="EHP17" s="132"/>
      <c r="EHQ17" s="132"/>
      <c r="EHR17" s="132"/>
      <c r="EHS17" s="132"/>
      <c r="EHT17" s="132"/>
      <c r="EHU17" s="132"/>
      <c r="EHV17" s="132"/>
      <c r="EHW17" s="132"/>
      <c r="EHX17" s="132"/>
      <c r="EHY17" s="132"/>
      <c r="EHZ17" s="132"/>
      <c r="EIA17" s="132"/>
      <c r="EIB17" s="132"/>
      <c r="EIC17" s="132"/>
      <c r="EID17" s="132"/>
      <c r="EIE17" s="132"/>
      <c r="EIF17" s="132"/>
      <c r="EIG17" s="132"/>
      <c r="EIH17" s="132"/>
      <c r="EII17" s="132"/>
      <c r="EIJ17" s="132"/>
      <c r="EIK17" s="132"/>
      <c r="EIL17" s="132"/>
      <c r="EIM17" s="132"/>
      <c r="EIN17" s="132"/>
      <c r="EIO17" s="132"/>
      <c r="EIP17" s="132"/>
      <c r="EIQ17" s="132"/>
      <c r="EIR17" s="132"/>
      <c r="EIS17" s="132"/>
      <c r="EIT17" s="132"/>
      <c r="EIU17" s="132"/>
      <c r="EIV17" s="132"/>
      <c r="EIW17" s="132"/>
      <c r="EIX17" s="132"/>
      <c r="EIY17" s="132"/>
      <c r="EIZ17" s="132"/>
      <c r="EJA17" s="132"/>
      <c r="EJB17" s="132"/>
      <c r="EJC17" s="132"/>
      <c r="EJD17" s="132"/>
      <c r="EJE17" s="132"/>
      <c r="EJF17" s="132"/>
      <c r="EJG17" s="132"/>
      <c r="EJH17" s="132"/>
      <c r="EJI17" s="132"/>
      <c r="EJJ17" s="132"/>
      <c r="EJK17" s="132"/>
      <c r="EJL17" s="132"/>
      <c r="EJM17" s="132"/>
      <c r="EJN17" s="132"/>
      <c r="EJO17" s="132"/>
      <c r="EJP17" s="132"/>
      <c r="EJQ17" s="132"/>
      <c r="EJR17" s="132"/>
      <c r="EJS17" s="132"/>
      <c r="EJT17" s="132"/>
      <c r="EJU17" s="132"/>
      <c r="EJV17" s="132"/>
      <c r="EJW17" s="132"/>
      <c r="EJX17" s="132"/>
      <c r="EJY17" s="132"/>
      <c r="EJZ17" s="132"/>
      <c r="EKA17" s="132"/>
      <c r="EKB17" s="132"/>
      <c r="EKC17" s="132"/>
      <c r="EKD17" s="132"/>
      <c r="EKE17" s="132"/>
      <c r="EKF17" s="132"/>
      <c r="EKG17" s="132"/>
      <c r="EKH17" s="132"/>
      <c r="EKI17" s="132"/>
      <c r="EKJ17" s="132"/>
      <c r="EKK17" s="132"/>
      <c r="EKL17" s="132"/>
      <c r="EKM17" s="132"/>
      <c r="EKN17" s="132"/>
      <c r="EKO17" s="132"/>
      <c r="EKP17" s="132"/>
      <c r="EKQ17" s="132"/>
      <c r="EKR17" s="132"/>
      <c r="EKS17" s="132"/>
      <c r="EKT17" s="132"/>
      <c r="EKU17" s="132"/>
      <c r="EKV17" s="132"/>
      <c r="EKW17" s="132"/>
      <c r="EKX17" s="132"/>
      <c r="EKY17" s="132"/>
      <c r="EKZ17" s="132"/>
      <c r="ELA17" s="132"/>
      <c r="ELB17" s="132"/>
      <c r="ELC17" s="132"/>
      <c r="ELD17" s="132"/>
      <c r="ELE17" s="132"/>
      <c r="ELF17" s="132"/>
      <c r="ELG17" s="132"/>
      <c r="ELH17" s="132"/>
      <c r="ELI17" s="132"/>
      <c r="ELJ17" s="132"/>
      <c r="ELK17" s="132"/>
      <c r="ELL17" s="132"/>
      <c r="ELM17" s="132"/>
      <c r="ELN17" s="132"/>
      <c r="ELO17" s="132"/>
      <c r="ELP17" s="132"/>
      <c r="ELQ17" s="132"/>
      <c r="ELR17" s="132"/>
      <c r="ELS17" s="132"/>
      <c r="ELT17" s="132"/>
      <c r="ELU17" s="132"/>
      <c r="ELV17" s="132"/>
      <c r="ELW17" s="132"/>
      <c r="ELX17" s="132"/>
      <c r="ELY17" s="132"/>
      <c r="ELZ17" s="132"/>
      <c r="EMA17" s="132"/>
      <c r="EMB17" s="132"/>
      <c r="EMC17" s="132"/>
      <c r="EMD17" s="132"/>
      <c r="EME17" s="132"/>
      <c r="EMF17" s="132"/>
      <c r="EMG17" s="132"/>
      <c r="EMH17" s="132"/>
      <c r="EMI17" s="132"/>
      <c r="EMJ17" s="132"/>
      <c r="EMK17" s="132"/>
      <c r="EML17" s="132"/>
      <c r="EMM17" s="132"/>
      <c r="EMN17" s="132"/>
      <c r="EMO17" s="132"/>
      <c r="EMP17" s="132"/>
      <c r="EMQ17" s="132"/>
      <c r="EMR17" s="132"/>
      <c r="EMS17" s="132"/>
      <c r="EMT17" s="132"/>
      <c r="EMU17" s="132"/>
      <c r="EMV17" s="132"/>
      <c r="EMW17" s="132"/>
      <c r="EMX17" s="132"/>
      <c r="EMY17" s="132"/>
      <c r="EMZ17" s="132"/>
      <c r="ENA17" s="132"/>
      <c r="ENB17" s="132"/>
      <c r="ENC17" s="132"/>
      <c r="END17" s="132"/>
      <c r="ENE17" s="132"/>
      <c r="ENF17" s="132"/>
      <c r="ENG17" s="132"/>
      <c r="ENH17" s="132"/>
      <c r="ENI17" s="132"/>
      <c r="ENJ17" s="132"/>
      <c r="ENK17" s="132"/>
      <c r="ENL17" s="132"/>
      <c r="ENM17" s="132"/>
      <c r="ENN17" s="132"/>
      <c r="ENO17" s="132"/>
      <c r="ENP17" s="132"/>
      <c r="ENQ17" s="132"/>
      <c r="ENR17" s="132"/>
      <c r="ENS17" s="132"/>
      <c r="ENT17" s="132"/>
      <c r="ENU17" s="132"/>
      <c r="ENV17" s="132"/>
      <c r="ENW17" s="132"/>
      <c r="ENX17" s="132"/>
      <c r="ENY17" s="132"/>
      <c r="ENZ17" s="132"/>
      <c r="EOA17" s="132"/>
      <c r="EOB17" s="132"/>
      <c r="EOC17" s="132"/>
      <c r="EOD17" s="132"/>
      <c r="EOE17" s="132"/>
      <c r="EOF17" s="132"/>
      <c r="EOG17" s="132"/>
      <c r="EOH17" s="132"/>
      <c r="EOI17" s="132"/>
      <c r="EOJ17" s="132"/>
      <c r="EOK17" s="132"/>
      <c r="EOL17" s="132"/>
      <c r="EOM17" s="132"/>
      <c r="EON17" s="132"/>
      <c r="EOO17" s="132"/>
      <c r="EOP17" s="132"/>
      <c r="EOQ17" s="132"/>
      <c r="EOR17" s="132"/>
      <c r="EOS17" s="132"/>
      <c r="EOT17" s="132"/>
      <c r="EOU17" s="132"/>
      <c r="EOV17" s="132"/>
      <c r="EOW17" s="132"/>
      <c r="EOX17" s="132"/>
      <c r="EOY17" s="132"/>
      <c r="EOZ17" s="132"/>
      <c r="EPA17" s="132"/>
      <c r="EPB17" s="132"/>
      <c r="EPC17" s="132"/>
      <c r="EPD17" s="132"/>
      <c r="EPE17" s="132"/>
      <c r="EPF17" s="132"/>
      <c r="EPG17" s="132"/>
      <c r="EPH17" s="132"/>
      <c r="EPI17" s="132"/>
      <c r="EPJ17" s="132"/>
      <c r="EPK17" s="132"/>
      <c r="EPL17" s="132"/>
      <c r="EPM17" s="132"/>
      <c r="EPN17" s="132"/>
      <c r="EPO17" s="132"/>
      <c r="EPP17" s="132"/>
      <c r="EPQ17" s="132"/>
      <c r="EPR17" s="132"/>
      <c r="EPS17" s="132"/>
      <c r="EPT17" s="132"/>
      <c r="EPU17" s="132"/>
      <c r="EPV17" s="132"/>
      <c r="EPW17" s="132"/>
      <c r="EPX17" s="132"/>
      <c r="EPY17" s="132"/>
      <c r="EPZ17" s="132"/>
      <c r="EQA17" s="132"/>
      <c r="EQB17" s="132"/>
      <c r="EQC17" s="132"/>
      <c r="EQD17" s="132"/>
      <c r="EQE17" s="132"/>
      <c r="EQF17" s="132"/>
      <c r="EQG17" s="132"/>
      <c r="EQH17" s="132"/>
      <c r="EQI17" s="132"/>
      <c r="EQJ17" s="132"/>
      <c r="EQK17" s="132"/>
      <c r="EQL17" s="132"/>
      <c r="EQM17" s="132"/>
      <c r="EQN17" s="132"/>
      <c r="EQO17" s="132"/>
      <c r="EQP17" s="132"/>
      <c r="EQQ17" s="132"/>
      <c r="EQR17" s="132"/>
      <c r="EQS17" s="132"/>
      <c r="EQT17" s="132"/>
      <c r="EQU17" s="132"/>
      <c r="EQV17" s="132"/>
      <c r="EQW17" s="132"/>
      <c r="EQX17" s="132"/>
      <c r="EQY17" s="132"/>
      <c r="EQZ17" s="132"/>
      <c r="ERA17" s="132"/>
      <c r="ERB17" s="132"/>
      <c r="ERC17" s="132"/>
      <c r="ERD17" s="132"/>
      <c r="ERE17" s="132"/>
      <c r="ERF17" s="132"/>
      <c r="ERG17" s="132"/>
      <c r="ERH17" s="132"/>
      <c r="ERI17" s="132"/>
      <c r="ERJ17" s="132"/>
      <c r="ERK17" s="132"/>
      <c r="ERL17" s="132"/>
      <c r="ERM17" s="132"/>
      <c r="ERN17" s="132"/>
      <c r="ERO17" s="132"/>
      <c r="ERP17" s="132"/>
      <c r="ERQ17" s="132"/>
      <c r="ERR17" s="132"/>
      <c r="ERS17" s="132"/>
      <c r="ERT17" s="132"/>
      <c r="ERU17" s="132"/>
      <c r="ERV17" s="132"/>
      <c r="ERW17" s="132"/>
      <c r="ERX17" s="132"/>
      <c r="ERY17" s="132"/>
      <c r="ERZ17" s="132"/>
      <c r="ESA17" s="132"/>
      <c r="ESB17" s="132"/>
      <c r="ESC17" s="132"/>
      <c r="ESD17" s="132"/>
      <c r="ESE17" s="132"/>
      <c r="ESF17" s="132"/>
      <c r="ESG17" s="132"/>
      <c r="ESH17" s="132"/>
      <c r="ESI17" s="132"/>
      <c r="ESJ17" s="132"/>
      <c r="ESK17" s="132"/>
      <c r="ESL17" s="132"/>
      <c r="ESM17" s="132"/>
      <c r="ESN17" s="132"/>
      <c r="ESO17" s="132"/>
      <c r="ESP17" s="132"/>
      <c r="ESQ17" s="132"/>
      <c r="ESR17" s="132"/>
      <c r="ESS17" s="132"/>
      <c r="EST17" s="132"/>
      <c r="ESU17" s="132"/>
      <c r="ESV17" s="132"/>
      <c r="ESW17" s="132"/>
      <c r="ESX17" s="132"/>
      <c r="ESY17" s="132"/>
      <c r="ESZ17" s="132"/>
      <c r="ETA17" s="132"/>
      <c r="ETB17" s="132"/>
      <c r="ETC17" s="132"/>
      <c r="ETD17" s="132"/>
      <c r="ETE17" s="132"/>
      <c r="ETF17" s="132"/>
      <c r="ETG17" s="132"/>
      <c r="ETH17" s="132"/>
      <c r="ETI17" s="132"/>
      <c r="ETJ17" s="132"/>
      <c r="ETK17" s="132"/>
      <c r="ETL17" s="132"/>
      <c r="ETM17" s="132"/>
      <c r="ETN17" s="132"/>
      <c r="ETO17" s="132"/>
      <c r="ETP17" s="132"/>
      <c r="ETQ17" s="132"/>
      <c r="ETR17" s="132"/>
      <c r="ETS17" s="132"/>
      <c r="ETT17" s="132"/>
      <c r="ETU17" s="132"/>
      <c r="ETV17" s="132"/>
      <c r="ETW17" s="132"/>
      <c r="ETX17" s="132"/>
      <c r="ETY17" s="132"/>
      <c r="ETZ17" s="132"/>
      <c r="EUA17" s="132"/>
      <c r="EUB17" s="132"/>
      <c r="EUC17" s="132"/>
      <c r="EUD17" s="132"/>
      <c r="EUE17" s="132"/>
      <c r="EUF17" s="132"/>
      <c r="EUG17" s="132"/>
      <c r="EUH17" s="132"/>
      <c r="EUI17" s="132"/>
      <c r="EUJ17" s="132"/>
      <c r="EUK17" s="132"/>
      <c r="EUL17" s="132"/>
      <c r="EUM17" s="132"/>
      <c r="EUN17" s="132"/>
      <c r="EUO17" s="132"/>
      <c r="EUP17" s="132"/>
      <c r="EUQ17" s="132"/>
      <c r="EUR17" s="132"/>
      <c r="EUS17" s="132"/>
      <c r="EUT17" s="132"/>
      <c r="EUU17" s="132"/>
      <c r="EUV17" s="132"/>
      <c r="EUW17" s="132"/>
      <c r="EUX17" s="132"/>
      <c r="EUY17" s="132"/>
      <c r="EUZ17" s="132"/>
      <c r="EVA17" s="132"/>
      <c r="EVB17" s="132"/>
      <c r="EVC17" s="132"/>
      <c r="EVD17" s="132"/>
      <c r="EVE17" s="132"/>
      <c r="EVF17" s="132"/>
      <c r="EVG17" s="132"/>
      <c r="EVH17" s="132"/>
      <c r="EVI17" s="132"/>
      <c r="EVJ17" s="132"/>
      <c r="EVK17" s="132"/>
      <c r="EVL17" s="132"/>
      <c r="EVM17" s="132"/>
      <c r="EVN17" s="132"/>
      <c r="EVO17" s="132"/>
      <c r="EVP17" s="132"/>
      <c r="EVQ17" s="132"/>
      <c r="EVR17" s="132"/>
      <c r="EVS17" s="132"/>
      <c r="EVT17" s="132"/>
      <c r="EVU17" s="132"/>
      <c r="EVV17" s="132"/>
      <c r="EVW17" s="132"/>
      <c r="EVX17" s="132"/>
      <c r="EVY17" s="132"/>
      <c r="EVZ17" s="132"/>
      <c r="EWA17" s="132"/>
      <c r="EWB17" s="132"/>
      <c r="EWC17" s="132"/>
      <c r="EWD17" s="132"/>
      <c r="EWE17" s="132"/>
      <c r="EWF17" s="132"/>
      <c r="EWG17" s="132"/>
      <c r="EWH17" s="132"/>
      <c r="EWI17" s="132"/>
      <c r="EWJ17" s="132"/>
      <c r="EWK17" s="132"/>
      <c r="EWL17" s="132"/>
      <c r="EWM17" s="132"/>
      <c r="EWN17" s="132"/>
      <c r="EWO17" s="132"/>
      <c r="EWP17" s="132"/>
      <c r="EWQ17" s="132"/>
      <c r="EWR17" s="132"/>
      <c r="EWS17" s="132"/>
      <c r="EWT17" s="132"/>
      <c r="EWU17" s="132"/>
      <c r="EWV17" s="132"/>
      <c r="EWW17" s="132"/>
      <c r="EWX17" s="132"/>
      <c r="EWY17" s="132"/>
      <c r="EWZ17" s="132"/>
      <c r="EXA17" s="132"/>
      <c r="EXB17" s="132"/>
      <c r="EXC17" s="132"/>
      <c r="EXD17" s="132"/>
      <c r="EXE17" s="132"/>
      <c r="EXF17" s="132"/>
      <c r="EXG17" s="132"/>
      <c r="EXH17" s="132"/>
      <c r="EXI17" s="132"/>
      <c r="EXJ17" s="132"/>
      <c r="EXK17" s="132"/>
      <c r="EXL17" s="132"/>
      <c r="EXM17" s="132"/>
      <c r="EXN17" s="132"/>
      <c r="EXO17" s="132"/>
      <c r="EXP17" s="132"/>
      <c r="EXQ17" s="132"/>
      <c r="EXR17" s="132"/>
      <c r="EXS17" s="132"/>
      <c r="EXT17" s="132"/>
      <c r="EXU17" s="132"/>
      <c r="EXV17" s="132"/>
      <c r="EXW17" s="132"/>
      <c r="EXX17" s="132"/>
      <c r="EXY17" s="132"/>
      <c r="EXZ17" s="132"/>
      <c r="EYA17" s="132"/>
      <c r="EYB17" s="132"/>
      <c r="EYC17" s="132"/>
      <c r="EYD17" s="132"/>
      <c r="EYE17" s="132"/>
      <c r="EYF17" s="132"/>
      <c r="EYG17" s="132"/>
      <c r="EYH17" s="132"/>
      <c r="EYI17" s="132"/>
      <c r="EYJ17" s="132"/>
      <c r="EYK17" s="132"/>
      <c r="EYL17" s="132"/>
      <c r="EYM17" s="132"/>
      <c r="EYN17" s="132"/>
      <c r="EYO17" s="132"/>
      <c r="EYP17" s="132"/>
      <c r="EYQ17" s="132"/>
      <c r="EYR17" s="132"/>
      <c r="EYS17" s="132"/>
      <c r="EYT17" s="132"/>
      <c r="EYU17" s="132"/>
      <c r="EYV17" s="132"/>
      <c r="EYW17" s="132"/>
      <c r="EYX17" s="132"/>
      <c r="EYY17" s="132"/>
      <c r="EYZ17" s="132"/>
      <c r="EZA17" s="132"/>
      <c r="EZB17" s="132"/>
      <c r="EZC17" s="132"/>
      <c r="EZD17" s="132"/>
      <c r="EZE17" s="132"/>
      <c r="EZF17" s="132"/>
      <c r="EZG17" s="132"/>
      <c r="EZH17" s="132"/>
      <c r="EZI17" s="132"/>
      <c r="EZJ17" s="132"/>
      <c r="EZK17" s="132"/>
      <c r="EZL17" s="132"/>
      <c r="EZM17" s="132"/>
      <c r="EZN17" s="132"/>
      <c r="EZO17" s="132"/>
      <c r="EZP17" s="132"/>
      <c r="EZQ17" s="132"/>
      <c r="EZR17" s="132"/>
      <c r="EZS17" s="132"/>
      <c r="EZT17" s="132"/>
      <c r="EZU17" s="132"/>
      <c r="EZV17" s="132"/>
      <c r="EZW17" s="132"/>
      <c r="EZX17" s="132"/>
      <c r="EZY17" s="132"/>
      <c r="EZZ17" s="132"/>
      <c r="FAA17" s="132"/>
      <c r="FAB17" s="132"/>
      <c r="FAC17" s="132"/>
      <c r="FAD17" s="132"/>
      <c r="FAE17" s="132"/>
      <c r="FAF17" s="132"/>
      <c r="FAG17" s="132"/>
      <c r="FAH17" s="132"/>
      <c r="FAI17" s="132"/>
      <c r="FAJ17" s="132"/>
      <c r="FAK17" s="132"/>
      <c r="FAL17" s="132"/>
      <c r="FAM17" s="132"/>
      <c r="FAN17" s="132"/>
      <c r="FAO17" s="132"/>
      <c r="FAP17" s="132"/>
      <c r="FAQ17" s="132"/>
      <c r="FAR17" s="132"/>
      <c r="FAS17" s="132"/>
      <c r="FAT17" s="132"/>
      <c r="FAU17" s="132"/>
      <c r="FAV17" s="132"/>
      <c r="FAW17" s="132"/>
      <c r="FAX17" s="132"/>
      <c r="FAY17" s="132"/>
      <c r="FAZ17" s="132"/>
      <c r="FBA17" s="132"/>
      <c r="FBB17" s="132"/>
      <c r="FBC17" s="132"/>
      <c r="FBD17" s="132"/>
      <c r="FBE17" s="132"/>
      <c r="FBF17" s="132"/>
      <c r="FBG17" s="132"/>
      <c r="FBH17" s="132"/>
      <c r="FBI17" s="132"/>
      <c r="FBJ17" s="132"/>
      <c r="FBK17" s="132"/>
      <c r="FBL17" s="132"/>
      <c r="FBM17" s="132"/>
      <c r="FBN17" s="132"/>
      <c r="FBO17" s="132"/>
      <c r="FBP17" s="132"/>
      <c r="FBQ17" s="132"/>
      <c r="FBR17" s="132"/>
      <c r="FBS17" s="132"/>
      <c r="FBT17" s="132"/>
      <c r="FBU17" s="132"/>
      <c r="FBV17" s="132"/>
      <c r="FBW17" s="132"/>
      <c r="FBX17" s="132"/>
      <c r="FBY17" s="132"/>
      <c r="FBZ17" s="132"/>
      <c r="FCA17" s="132"/>
      <c r="FCB17" s="132"/>
      <c r="FCC17" s="132"/>
      <c r="FCD17" s="132"/>
      <c r="FCE17" s="132"/>
      <c r="FCF17" s="132"/>
      <c r="FCG17" s="132"/>
      <c r="FCH17" s="132"/>
      <c r="FCI17" s="132"/>
      <c r="FCJ17" s="132"/>
      <c r="FCK17" s="132"/>
      <c r="FCL17" s="132"/>
      <c r="FCM17" s="132"/>
      <c r="FCN17" s="132"/>
      <c r="FCO17" s="132"/>
      <c r="FCP17" s="132"/>
      <c r="FCQ17" s="132"/>
      <c r="FCR17" s="132"/>
      <c r="FCS17" s="132"/>
      <c r="FCT17" s="132"/>
      <c r="FCU17" s="132"/>
      <c r="FCV17" s="132"/>
      <c r="FCW17" s="132"/>
      <c r="FCX17" s="132"/>
      <c r="FCY17" s="132"/>
      <c r="FCZ17" s="132"/>
      <c r="FDA17" s="132"/>
      <c r="FDB17" s="132"/>
      <c r="FDC17" s="132"/>
      <c r="FDD17" s="132"/>
      <c r="FDE17" s="132"/>
      <c r="FDF17" s="132"/>
      <c r="FDG17" s="132"/>
      <c r="FDH17" s="132"/>
      <c r="FDI17" s="132"/>
      <c r="FDJ17" s="132"/>
      <c r="FDK17" s="132"/>
      <c r="FDL17" s="132"/>
      <c r="FDM17" s="132"/>
      <c r="FDN17" s="132"/>
      <c r="FDO17" s="132"/>
      <c r="FDP17" s="132"/>
      <c r="FDQ17" s="132"/>
      <c r="FDR17" s="132"/>
      <c r="FDS17" s="132"/>
      <c r="FDT17" s="132"/>
      <c r="FDU17" s="132"/>
      <c r="FDV17" s="132"/>
      <c r="FDW17" s="132"/>
      <c r="FDX17" s="132"/>
      <c r="FDY17" s="132"/>
      <c r="FDZ17" s="132"/>
      <c r="FEA17" s="132"/>
      <c r="FEB17" s="132"/>
      <c r="FEC17" s="132"/>
      <c r="FED17" s="132"/>
      <c r="FEE17" s="132"/>
      <c r="FEF17" s="132"/>
      <c r="FEG17" s="132"/>
      <c r="FEH17" s="132"/>
      <c r="FEI17" s="132"/>
      <c r="FEJ17" s="132"/>
      <c r="FEK17" s="132"/>
      <c r="FEL17" s="132"/>
      <c r="FEM17" s="132"/>
      <c r="FEN17" s="132"/>
      <c r="FEO17" s="132"/>
      <c r="FEP17" s="132"/>
      <c r="FEQ17" s="132"/>
      <c r="FER17" s="132"/>
      <c r="FES17" s="132"/>
      <c r="FET17" s="132"/>
      <c r="FEU17" s="132"/>
      <c r="FEV17" s="132"/>
      <c r="FEW17" s="132"/>
      <c r="FEX17" s="132"/>
      <c r="FEY17" s="132"/>
      <c r="FEZ17" s="132"/>
      <c r="FFA17" s="132"/>
      <c r="FFB17" s="132"/>
      <c r="FFC17" s="132"/>
      <c r="FFD17" s="132"/>
      <c r="FFE17" s="132"/>
      <c r="FFF17" s="132"/>
      <c r="FFG17" s="132"/>
      <c r="FFH17" s="132"/>
      <c r="FFI17" s="132"/>
      <c r="FFJ17" s="132"/>
      <c r="FFK17" s="132"/>
      <c r="FFL17" s="132"/>
      <c r="FFM17" s="132"/>
      <c r="FFN17" s="132"/>
      <c r="FFO17" s="132"/>
      <c r="FFP17" s="132"/>
      <c r="FFQ17" s="132"/>
      <c r="FFR17" s="132"/>
      <c r="FFS17" s="132"/>
      <c r="FFT17" s="132"/>
      <c r="FFU17" s="132"/>
      <c r="FFV17" s="132"/>
      <c r="FFW17" s="132"/>
      <c r="FFX17" s="132"/>
      <c r="FFY17" s="132"/>
      <c r="FFZ17" s="132"/>
      <c r="FGA17" s="132"/>
      <c r="FGB17" s="132"/>
      <c r="FGC17" s="132"/>
      <c r="FGD17" s="132"/>
      <c r="FGE17" s="132"/>
      <c r="FGF17" s="132"/>
      <c r="FGG17" s="132"/>
      <c r="FGH17" s="132"/>
      <c r="FGI17" s="132"/>
      <c r="FGJ17" s="132"/>
      <c r="FGK17" s="132"/>
      <c r="FGL17" s="132"/>
      <c r="FGM17" s="132"/>
      <c r="FGN17" s="132"/>
      <c r="FGO17" s="132"/>
      <c r="FGP17" s="132"/>
      <c r="FGQ17" s="132"/>
      <c r="FGR17" s="132"/>
      <c r="FGS17" s="132"/>
      <c r="FGT17" s="132"/>
      <c r="FGU17" s="132"/>
      <c r="FGV17" s="132"/>
      <c r="FGW17" s="132"/>
      <c r="FGX17" s="132"/>
      <c r="FGY17" s="132"/>
      <c r="FGZ17" s="132"/>
      <c r="FHA17" s="132"/>
      <c r="FHB17" s="132"/>
      <c r="FHC17" s="132"/>
      <c r="FHD17" s="132"/>
      <c r="FHE17" s="132"/>
      <c r="FHF17" s="132"/>
      <c r="FHG17" s="132"/>
      <c r="FHH17" s="132"/>
      <c r="FHI17" s="132"/>
      <c r="FHJ17" s="132"/>
      <c r="FHK17" s="132"/>
      <c r="FHL17" s="132"/>
      <c r="FHM17" s="132"/>
      <c r="FHN17" s="132"/>
      <c r="FHO17" s="132"/>
      <c r="FHP17" s="132"/>
      <c r="FHQ17" s="132"/>
      <c r="FHR17" s="132"/>
      <c r="FHS17" s="132"/>
      <c r="FHT17" s="132"/>
      <c r="FHU17" s="132"/>
      <c r="FHV17" s="132"/>
      <c r="FHW17" s="132"/>
      <c r="FHX17" s="132"/>
      <c r="FHY17" s="132"/>
      <c r="FHZ17" s="132"/>
      <c r="FIA17" s="132"/>
      <c r="FIB17" s="132"/>
      <c r="FIC17" s="132"/>
      <c r="FID17" s="132"/>
      <c r="FIE17" s="132"/>
      <c r="FIF17" s="132"/>
      <c r="FIG17" s="132"/>
      <c r="FIH17" s="132"/>
      <c r="FII17" s="132"/>
      <c r="FIJ17" s="132"/>
      <c r="FIK17" s="132"/>
      <c r="FIL17" s="132"/>
      <c r="FIM17" s="132"/>
      <c r="FIN17" s="132"/>
      <c r="FIO17" s="132"/>
      <c r="FIP17" s="132"/>
      <c r="FIQ17" s="132"/>
      <c r="FIR17" s="132"/>
      <c r="FIS17" s="132"/>
      <c r="FIT17" s="132"/>
      <c r="FIU17" s="132"/>
      <c r="FIV17" s="132"/>
      <c r="FIW17" s="132"/>
      <c r="FIX17" s="132"/>
      <c r="FIY17" s="132"/>
      <c r="FIZ17" s="132"/>
      <c r="FJA17" s="132"/>
      <c r="FJB17" s="132"/>
      <c r="FJC17" s="132"/>
      <c r="FJD17" s="132"/>
      <c r="FJE17" s="132"/>
      <c r="FJF17" s="132"/>
      <c r="FJG17" s="132"/>
      <c r="FJH17" s="132"/>
      <c r="FJI17" s="132"/>
      <c r="FJJ17" s="132"/>
      <c r="FJK17" s="132"/>
      <c r="FJL17" s="132"/>
      <c r="FJM17" s="132"/>
      <c r="FJN17" s="132"/>
      <c r="FJO17" s="132"/>
      <c r="FJP17" s="132"/>
      <c r="FJQ17" s="132"/>
      <c r="FJR17" s="132"/>
      <c r="FJS17" s="132"/>
      <c r="FJT17" s="132"/>
      <c r="FJU17" s="132"/>
      <c r="FJV17" s="132"/>
      <c r="FJW17" s="132"/>
      <c r="FJX17" s="132"/>
      <c r="FJY17" s="132"/>
      <c r="FJZ17" s="132"/>
      <c r="FKA17" s="132"/>
      <c r="FKB17" s="132"/>
      <c r="FKC17" s="132"/>
      <c r="FKD17" s="132"/>
      <c r="FKE17" s="132"/>
      <c r="FKF17" s="132"/>
      <c r="FKG17" s="132"/>
      <c r="FKH17" s="132"/>
      <c r="FKI17" s="132"/>
      <c r="FKJ17" s="132"/>
      <c r="FKK17" s="132"/>
      <c r="FKL17" s="132"/>
      <c r="FKM17" s="132"/>
      <c r="FKN17" s="132"/>
      <c r="FKO17" s="132"/>
      <c r="FKP17" s="132"/>
      <c r="FKQ17" s="132"/>
      <c r="FKR17" s="132"/>
      <c r="FKS17" s="132"/>
      <c r="FKT17" s="132"/>
      <c r="FKU17" s="132"/>
      <c r="FKV17" s="132"/>
      <c r="FKW17" s="132"/>
      <c r="FKX17" s="132"/>
      <c r="FKY17" s="132"/>
      <c r="FKZ17" s="132"/>
      <c r="FLA17" s="132"/>
      <c r="FLB17" s="132"/>
      <c r="FLC17" s="132"/>
      <c r="FLD17" s="132"/>
      <c r="FLE17" s="132"/>
      <c r="FLF17" s="132"/>
      <c r="FLG17" s="132"/>
      <c r="FLH17" s="132"/>
      <c r="FLI17" s="132"/>
      <c r="FLJ17" s="132"/>
      <c r="FLK17" s="132"/>
      <c r="FLL17" s="132"/>
      <c r="FLM17" s="132"/>
      <c r="FLN17" s="132"/>
      <c r="FLO17" s="132"/>
      <c r="FLP17" s="132"/>
      <c r="FLQ17" s="132"/>
      <c r="FLR17" s="132"/>
      <c r="FLS17" s="132"/>
      <c r="FLT17" s="132"/>
      <c r="FLU17" s="132"/>
      <c r="FLV17" s="132"/>
      <c r="FLW17" s="132"/>
      <c r="FLX17" s="132"/>
      <c r="FLY17" s="132"/>
      <c r="FLZ17" s="132"/>
      <c r="FMA17" s="132"/>
      <c r="FMB17" s="132"/>
      <c r="FMC17" s="132"/>
      <c r="FMD17" s="132"/>
      <c r="FME17" s="132"/>
      <c r="FMF17" s="132"/>
      <c r="FMG17" s="132"/>
      <c r="FMH17" s="132"/>
      <c r="FMI17" s="132"/>
      <c r="FMJ17" s="132"/>
      <c r="FMK17" s="132"/>
      <c r="FML17" s="132"/>
      <c r="FMM17" s="132"/>
      <c r="FMN17" s="132"/>
      <c r="FMO17" s="132"/>
      <c r="FMP17" s="132"/>
      <c r="FMQ17" s="132"/>
      <c r="FMR17" s="132"/>
      <c r="FMS17" s="132"/>
      <c r="FMT17" s="132"/>
      <c r="FMU17" s="132"/>
      <c r="FMV17" s="132"/>
      <c r="FMW17" s="132"/>
      <c r="FMX17" s="132"/>
      <c r="FMY17" s="132"/>
      <c r="FMZ17" s="132"/>
      <c r="FNA17" s="132"/>
      <c r="FNB17" s="132"/>
      <c r="FNC17" s="132"/>
      <c r="FND17" s="132"/>
      <c r="FNE17" s="132"/>
      <c r="FNF17" s="132"/>
      <c r="FNG17" s="132"/>
      <c r="FNH17" s="132"/>
      <c r="FNI17" s="132"/>
      <c r="FNJ17" s="132"/>
      <c r="FNK17" s="132"/>
      <c r="FNL17" s="132"/>
      <c r="FNM17" s="132"/>
      <c r="FNN17" s="132"/>
      <c r="FNO17" s="132"/>
      <c r="FNP17" s="132"/>
      <c r="FNQ17" s="132"/>
      <c r="FNR17" s="132"/>
      <c r="FNS17" s="132"/>
      <c r="FNT17" s="132"/>
      <c r="FNU17" s="132"/>
      <c r="FNV17" s="132"/>
      <c r="FNW17" s="132"/>
      <c r="FNX17" s="132"/>
      <c r="FNY17" s="132"/>
      <c r="FNZ17" s="132"/>
      <c r="FOA17" s="132"/>
      <c r="FOB17" s="132"/>
      <c r="FOC17" s="132"/>
      <c r="FOD17" s="132"/>
      <c r="FOE17" s="132"/>
      <c r="FOF17" s="132"/>
      <c r="FOG17" s="132"/>
      <c r="FOH17" s="132"/>
      <c r="FOI17" s="132"/>
      <c r="FOJ17" s="132"/>
      <c r="FOK17" s="132"/>
      <c r="FOL17" s="132"/>
      <c r="FOM17" s="132"/>
      <c r="FON17" s="132"/>
      <c r="FOO17" s="132"/>
      <c r="FOP17" s="132"/>
      <c r="FOQ17" s="132"/>
      <c r="FOR17" s="132"/>
      <c r="FOS17" s="132"/>
      <c r="FOT17" s="132"/>
      <c r="FOU17" s="132"/>
      <c r="FOV17" s="132"/>
      <c r="FOW17" s="132"/>
      <c r="FOX17" s="132"/>
      <c r="FOY17" s="132"/>
      <c r="FOZ17" s="132"/>
      <c r="FPA17" s="132"/>
      <c r="FPB17" s="132"/>
      <c r="FPC17" s="132"/>
      <c r="FPD17" s="132"/>
      <c r="FPE17" s="132"/>
      <c r="FPF17" s="132"/>
      <c r="FPG17" s="132"/>
      <c r="FPH17" s="132"/>
      <c r="FPI17" s="132"/>
      <c r="FPJ17" s="132"/>
      <c r="FPK17" s="132"/>
      <c r="FPL17" s="132"/>
      <c r="FPM17" s="132"/>
      <c r="FPN17" s="132"/>
      <c r="FPO17" s="132"/>
      <c r="FPP17" s="132"/>
      <c r="FPQ17" s="132"/>
      <c r="FPR17" s="132"/>
      <c r="FPS17" s="132"/>
      <c r="FPT17" s="132"/>
      <c r="FPU17" s="132"/>
      <c r="FPV17" s="132"/>
      <c r="FPW17" s="132"/>
      <c r="FPX17" s="132"/>
      <c r="FPY17" s="132"/>
      <c r="FPZ17" s="132"/>
      <c r="FQA17" s="132"/>
      <c r="FQB17" s="132"/>
      <c r="FQC17" s="132"/>
      <c r="FQD17" s="132"/>
      <c r="FQE17" s="132"/>
      <c r="FQF17" s="132"/>
      <c r="FQG17" s="132"/>
      <c r="FQH17" s="132"/>
      <c r="FQI17" s="132"/>
      <c r="FQJ17" s="132"/>
      <c r="FQK17" s="132"/>
      <c r="FQL17" s="132"/>
      <c r="FQM17" s="132"/>
      <c r="FQN17" s="132"/>
      <c r="FQO17" s="132"/>
      <c r="FQP17" s="132"/>
      <c r="FQQ17" s="132"/>
      <c r="FQR17" s="132"/>
      <c r="FQS17" s="132"/>
      <c r="FQT17" s="132"/>
      <c r="FQU17" s="132"/>
      <c r="FQV17" s="132"/>
      <c r="FQW17" s="132"/>
      <c r="FQX17" s="132"/>
      <c r="FQY17" s="132"/>
      <c r="FQZ17" s="132"/>
      <c r="FRA17" s="132"/>
      <c r="FRB17" s="132"/>
      <c r="FRC17" s="132"/>
      <c r="FRD17" s="132"/>
      <c r="FRE17" s="132"/>
      <c r="FRF17" s="132"/>
      <c r="FRG17" s="132"/>
      <c r="FRH17" s="132"/>
      <c r="FRI17" s="132"/>
      <c r="FRJ17" s="132"/>
      <c r="FRK17" s="132"/>
      <c r="FRL17" s="132"/>
      <c r="FRM17" s="132"/>
      <c r="FRN17" s="132"/>
      <c r="FRO17" s="132"/>
      <c r="FRP17" s="132"/>
      <c r="FRQ17" s="132"/>
      <c r="FRR17" s="132"/>
      <c r="FRS17" s="132"/>
      <c r="FRT17" s="132"/>
      <c r="FRU17" s="132"/>
      <c r="FRV17" s="132"/>
      <c r="FRW17" s="132"/>
      <c r="FRX17" s="132"/>
      <c r="FRY17" s="132"/>
      <c r="FRZ17" s="132"/>
      <c r="FSA17" s="132"/>
      <c r="FSB17" s="132"/>
      <c r="FSC17" s="132"/>
      <c r="FSD17" s="132"/>
      <c r="FSE17" s="132"/>
      <c r="FSF17" s="132"/>
      <c r="FSG17" s="132"/>
      <c r="FSH17" s="132"/>
      <c r="FSI17" s="132"/>
      <c r="FSJ17" s="132"/>
      <c r="FSK17" s="132"/>
      <c r="FSL17" s="132"/>
      <c r="FSM17" s="132"/>
      <c r="FSN17" s="132"/>
      <c r="FSO17" s="132"/>
      <c r="FSP17" s="132"/>
      <c r="FSQ17" s="132"/>
      <c r="FSR17" s="132"/>
      <c r="FSS17" s="132"/>
      <c r="FST17" s="132"/>
      <c r="FSU17" s="132"/>
      <c r="FSV17" s="132"/>
      <c r="FSW17" s="132"/>
      <c r="FSX17" s="132"/>
      <c r="FSY17" s="132"/>
      <c r="FSZ17" s="132"/>
      <c r="FTA17" s="132"/>
      <c r="FTB17" s="132"/>
      <c r="FTC17" s="132"/>
      <c r="FTD17" s="132"/>
      <c r="FTE17" s="132"/>
      <c r="FTF17" s="132"/>
      <c r="FTG17" s="132"/>
      <c r="FTH17" s="132"/>
      <c r="FTI17" s="132"/>
      <c r="FTJ17" s="132"/>
      <c r="FTK17" s="132"/>
      <c r="FTL17" s="132"/>
      <c r="FTM17" s="132"/>
      <c r="FTN17" s="132"/>
      <c r="FTO17" s="132"/>
      <c r="FTP17" s="132"/>
      <c r="FTQ17" s="132"/>
      <c r="FTR17" s="132"/>
      <c r="FTS17" s="132"/>
      <c r="FTT17" s="132"/>
      <c r="FTU17" s="132"/>
      <c r="FTV17" s="132"/>
      <c r="FTW17" s="132"/>
      <c r="FTX17" s="132"/>
      <c r="FTY17" s="132"/>
      <c r="FTZ17" s="132"/>
      <c r="FUA17" s="132"/>
      <c r="FUB17" s="132"/>
      <c r="FUC17" s="132"/>
      <c r="FUD17" s="132"/>
      <c r="FUE17" s="132"/>
      <c r="FUF17" s="132"/>
      <c r="FUG17" s="132"/>
      <c r="FUH17" s="132"/>
      <c r="FUI17" s="132"/>
      <c r="FUJ17" s="132"/>
      <c r="FUK17" s="132"/>
      <c r="FUL17" s="132"/>
      <c r="FUM17" s="132"/>
      <c r="FUN17" s="132"/>
      <c r="FUO17" s="132"/>
      <c r="FUP17" s="132"/>
      <c r="FUQ17" s="132"/>
      <c r="FUR17" s="132"/>
      <c r="FUS17" s="132"/>
      <c r="FUT17" s="132"/>
      <c r="FUU17" s="132"/>
      <c r="FUV17" s="132"/>
      <c r="FUW17" s="132"/>
      <c r="FUX17" s="132"/>
      <c r="FUY17" s="132"/>
      <c r="FUZ17" s="132"/>
      <c r="FVA17" s="132"/>
      <c r="FVB17" s="132"/>
      <c r="FVC17" s="132"/>
      <c r="FVD17" s="132"/>
      <c r="FVE17" s="132"/>
      <c r="FVF17" s="132"/>
      <c r="FVG17" s="132"/>
      <c r="FVH17" s="132"/>
      <c r="FVI17" s="132"/>
      <c r="FVJ17" s="132"/>
      <c r="FVK17" s="132"/>
      <c r="FVL17" s="132"/>
      <c r="FVM17" s="132"/>
      <c r="FVN17" s="132"/>
      <c r="FVO17" s="132"/>
      <c r="FVP17" s="132"/>
      <c r="FVQ17" s="132"/>
      <c r="FVR17" s="132"/>
      <c r="FVS17" s="132"/>
      <c r="FVT17" s="132"/>
      <c r="FVU17" s="132"/>
      <c r="FVV17" s="132"/>
      <c r="FVW17" s="132"/>
      <c r="FVX17" s="132"/>
      <c r="FVY17" s="132"/>
      <c r="FVZ17" s="132"/>
      <c r="FWA17" s="132"/>
      <c r="FWB17" s="132"/>
      <c r="FWC17" s="132"/>
      <c r="FWD17" s="132"/>
      <c r="FWE17" s="132"/>
      <c r="FWF17" s="132"/>
      <c r="FWG17" s="132"/>
      <c r="FWH17" s="132"/>
      <c r="FWI17" s="132"/>
      <c r="FWJ17" s="132"/>
      <c r="FWK17" s="132"/>
      <c r="FWL17" s="132"/>
      <c r="FWM17" s="132"/>
      <c r="FWN17" s="132"/>
      <c r="FWO17" s="132"/>
      <c r="FWP17" s="132"/>
      <c r="FWQ17" s="132"/>
      <c r="FWR17" s="132"/>
      <c r="FWS17" s="132"/>
      <c r="FWT17" s="132"/>
      <c r="FWU17" s="132"/>
      <c r="FWV17" s="132"/>
      <c r="FWW17" s="132"/>
      <c r="FWX17" s="132"/>
      <c r="FWY17" s="132"/>
      <c r="FWZ17" s="132"/>
      <c r="FXA17" s="132"/>
      <c r="FXB17" s="132"/>
      <c r="FXC17" s="132"/>
      <c r="FXD17" s="132"/>
      <c r="FXE17" s="132"/>
      <c r="FXF17" s="132"/>
      <c r="FXG17" s="132"/>
      <c r="FXH17" s="132"/>
      <c r="FXI17" s="132"/>
      <c r="FXJ17" s="132"/>
      <c r="FXK17" s="132"/>
      <c r="FXL17" s="132"/>
      <c r="FXM17" s="132"/>
      <c r="FXN17" s="132"/>
      <c r="FXO17" s="132"/>
      <c r="FXP17" s="132"/>
      <c r="FXQ17" s="132"/>
      <c r="FXR17" s="132"/>
      <c r="FXS17" s="132"/>
      <c r="FXT17" s="132"/>
      <c r="FXU17" s="132"/>
      <c r="FXV17" s="132"/>
      <c r="FXW17" s="132"/>
      <c r="FXX17" s="132"/>
      <c r="FXY17" s="132"/>
      <c r="FXZ17" s="132"/>
      <c r="FYA17" s="132"/>
      <c r="FYB17" s="132"/>
      <c r="FYC17" s="132"/>
      <c r="FYD17" s="132"/>
      <c r="FYE17" s="132"/>
      <c r="FYF17" s="132"/>
      <c r="FYG17" s="132"/>
      <c r="FYH17" s="132"/>
      <c r="FYI17" s="132"/>
      <c r="FYJ17" s="132"/>
      <c r="FYK17" s="132"/>
      <c r="FYL17" s="132"/>
      <c r="FYM17" s="132"/>
      <c r="FYN17" s="132"/>
      <c r="FYO17" s="132"/>
      <c r="FYP17" s="132"/>
      <c r="FYQ17" s="132"/>
      <c r="FYR17" s="132"/>
      <c r="FYS17" s="132"/>
      <c r="FYT17" s="132"/>
      <c r="FYU17" s="132"/>
      <c r="FYV17" s="132"/>
      <c r="FYW17" s="132"/>
      <c r="FYX17" s="132"/>
      <c r="FYY17" s="132"/>
      <c r="FYZ17" s="132"/>
      <c r="FZA17" s="132"/>
      <c r="FZB17" s="132"/>
      <c r="FZC17" s="132"/>
      <c r="FZD17" s="132"/>
      <c r="FZE17" s="132"/>
      <c r="FZF17" s="132"/>
      <c r="FZG17" s="132"/>
      <c r="FZH17" s="132"/>
      <c r="FZI17" s="132"/>
      <c r="FZJ17" s="132"/>
      <c r="FZK17" s="132"/>
      <c r="FZL17" s="132"/>
      <c r="FZM17" s="132"/>
      <c r="FZN17" s="132"/>
      <c r="FZO17" s="132"/>
      <c r="FZP17" s="132"/>
      <c r="FZQ17" s="132"/>
      <c r="FZR17" s="132"/>
      <c r="FZS17" s="132"/>
      <c r="FZT17" s="132"/>
      <c r="FZU17" s="132"/>
      <c r="FZV17" s="132"/>
      <c r="FZW17" s="132"/>
      <c r="FZX17" s="132"/>
      <c r="FZY17" s="132"/>
      <c r="FZZ17" s="132"/>
      <c r="GAA17" s="132"/>
      <c r="GAB17" s="132"/>
      <c r="GAC17" s="132"/>
      <c r="GAD17" s="132"/>
      <c r="GAE17" s="132"/>
      <c r="GAF17" s="132"/>
      <c r="GAG17" s="132"/>
      <c r="GAH17" s="132"/>
      <c r="GAI17" s="132"/>
      <c r="GAJ17" s="132"/>
      <c r="GAK17" s="132"/>
      <c r="GAL17" s="132"/>
      <c r="GAM17" s="132"/>
      <c r="GAN17" s="132"/>
      <c r="GAO17" s="132"/>
      <c r="GAP17" s="132"/>
      <c r="GAQ17" s="132"/>
      <c r="GAR17" s="132"/>
      <c r="GAS17" s="132"/>
      <c r="GAT17" s="132"/>
      <c r="GAU17" s="132"/>
      <c r="GAV17" s="132"/>
      <c r="GAW17" s="132"/>
      <c r="GAX17" s="132"/>
      <c r="GAY17" s="132"/>
      <c r="GAZ17" s="132"/>
      <c r="GBA17" s="132"/>
      <c r="GBB17" s="132"/>
      <c r="GBC17" s="132"/>
      <c r="GBD17" s="132"/>
      <c r="GBE17" s="132"/>
      <c r="GBF17" s="132"/>
      <c r="GBG17" s="132"/>
      <c r="GBH17" s="132"/>
      <c r="GBI17" s="132"/>
      <c r="GBJ17" s="132"/>
      <c r="GBK17" s="132"/>
      <c r="GBL17" s="132"/>
      <c r="GBM17" s="132"/>
      <c r="GBN17" s="132"/>
      <c r="GBO17" s="132"/>
      <c r="GBP17" s="132"/>
      <c r="GBQ17" s="132"/>
      <c r="GBR17" s="132"/>
      <c r="GBS17" s="132"/>
      <c r="GBT17" s="132"/>
      <c r="GBU17" s="132"/>
      <c r="GBV17" s="132"/>
      <c r="GBW17" s="132"/>
      <c r="GBX17" s="132"/>
      <c r="GBY17" s="132"/>
      <c r="GBZ17" s="132"/>
      <c r="GCA17" s="132"/>
      <c r="GCB17" s="132"/>
      <c r="GCC17" s="132"/>
      <c r="GCD17" s="132"/>
      <c r="GCE17" s="132"/>
      <c r="GCF17" s="132"/>
      <c r="GCG17" s="132"/>
      <c r="GCH17" s="132"/>
      <c r="GCI17" s="132"/>
      <c r="GCJ17" s="132"/>
      <c r="GCK17" s="132"/>
      <c r="GCL17" s="132"/>
      <c r="GCM17" s="132"/>
      <c r="GCN17" s="132"/>
      <c r="GCO17" s="132"/>
      <c r="GCP17" s="132"/>
      <c r="GCQ17" s="132"/>
      <c r="GCR17" s="132"/>
      <c r="GCS17" s="132"/>
      <c r="GCT17" s="132"/>
      <c r="GCU17" s="132"/>
      <c r="GCV17" s="132"/>
      <c r="GCW17" s="132"/>
      <c r="GCX17" s="132"/>
      <c r="GCY17" s="132"/>
      <c r="GCZ17" s="132"/>
      <c r="GDA17" s="132"/>
      <c r="GDB17" s="132"/>
      <c r="GDC17" s="132"/>
      <c r="GDD17" s="132"/>
      <c r="GDE17" s="132"/>
      <c r="GDF17" s="132"/>
      <c r="GDG17" s="132"/>
      <c r="GDH17" s="132"/>
      <c r="GDI17" s="132"/>
      <c r="GDJ17" s="132"/>
      <c r="GDK17" s="132"/>
      <c r="GDL17" s="132"/>
      <c r="GDM17" s="132"/>
      <c r="GDN17" s="132"/>
      <c r="GDO17" s="132"/>
      <c r="GDP17" s="132"/>
      <c r="GDQ17" s="132"/>
      <c r="GDR17" s="132"/>
      <c r="GDS17" s="132"/>
      <c r="GDT17" s="132"/>
      <c r="GDU17" s="132"/>
      <c r="GDV17" s="132"/>
      <c r="GDW17" s="132"/>
      <c r="GDX17" s="132"/>
      <c r="GDY17" s="132"/>
      <c r="GDZ17" s="132"/>
      <c r="GEA17" s="132"/>
      <c r="GEB17" s="132"/>
      <c r="GEC17" s="132"/>
      <c r="GED17" s="132"/>
      <c r="GEE17" s="132"/>
      <c r="GEF17" s="132"/>
      <c r="GEG17" s="132"/>
      <c r="GEH17" s="132"/>
      <c r="GEI17" s="132"/>
      <c r="GEJ17" s="132"/>
      <c r="GEK17" s="132"/>
      <c r="GEL17" s="132"/>
      <c r="GEM17" s="132"/>
      <c r="GEN17" s="132"/>
      <c r="GEO17" s="132"/>
      <c r="GEP17" s="132"/>
      <c r="GEQ17" s="132"/>
      <c r="GER17" s="132"/>
      <c r="GES17" s="132"/>
      <c r="GET17" s="132"/>
      <c r="GEU17" s="132"/>
      <c r="GEV17" s="132"/>
      <c r="GEW17" s="132"/>
      <c r="GEX17" s="132"/>
      <c r="GEY17" s="132"/>
      <c r="GEZ17" s="132"/>
      <c r="GFA17" s="132"/>
      <c r="GFB17" s="132"/>
      <c r="GFC17" s="132"/>
      <c r="GFD17" s="132"/>
      <c r="GFE17" s="132"/>
      <c r="GFF17" s="132"/>
      <c r="GFG17" s="132"/>
      <c r="GFH17" s="132"/>
      <c r="GFI17" s="132"/>
      <c r="GFJ17" s="132"/>
      <c r="GFK17" s="132"/>
      <c r="GFL17" s="132"/>
      <c r="GFM17" s="132"/>
      <c r="GFN17" s="132"/>
      <c r="GFO17" s="132"/>
      <c r="GFP17" s="132"/>
      <c r="GFQ17" s="132"/>
      <c r="GFR17" s="132"/>
      <c r="GFS17" s="132"/>
      <c r="GFT17" s="132"/>
      <c r="GFU17" s="132"/>
      <c r="GFV17" s="132"/>
      <c r="GFW17" s="132"/>
      <c r="GFX17" s="132"/>
      <c r="GFY17" s="132"/>
      <c r="GFZ17" s="132"/>
      <c r="GGA17" s="132"/>
      <c r="GGB17" s="132"/>
      <c r="GGC17" s="132"/>
      <c r="GGD17" s="132"/>
      <c r="GGE17" s="132"/>
      <c r="GGF17" s="132"/>
      <c r="GGG17" s="132"/>
      <c r="GGH17" s="132"/>
      <c r="GGI17" s="132"/>
      <c r="GGJ17" s="132"/>
      <c r="GGK17" s="132"/>
      <c r="GGL17" s="132"/>
      <c r="GGM17" s="132"/>
      <c r="GGN17" s="132"/>
      <c r="GGO17" s="132"/>
      <c r="GGP17" s="132"/>
      <c r="GGQ17" s="132"/>
      <c r="GGR17" s="132"/>
      <c r="GGS17" s="132"/>
      <c r="GGT17" s="132"/>
      <c r="GGU17" s="132"/>
      <c r="GGV17" s="132"/>
      <c r="GGW17" s="132"/>
      <c r="GGX17" s="132"/>
      <c r="GGY17" s="132"/>
      <c r="GGZ17" s="132"/>
      <c r="GHA17" s="132"/>
      <c r="GHB17" s="132"/>
      <c r="GHC17" s="132"/>
      <c r="GHD17" s="132"/>
      <c r="GHE17" s="132"/>
      <c r="GHF17" s="132"/>
      <c r="GHG17" s="132"/>
      <c r="GHH17" s="132"/>
      <c r="GHI17" s="132"/>
      <c r="GHJ17" s="132"/>
      <c r="GHK17" s="132"/>
      <c r="GHL17" s="132"/>
      <c r="GHM17" s="132"/>
      <c r="GHN17" s="132"/>
      <c r="GHO17" s="132"/>
      <c r="GHP17" s="132"/>
      <c r="GHQ17" s="132"/>
      <c r="GHR17" s="132"/>
      <c r="GHS17" s="132"/>
      <c r="GHT17" s="132"/>
      <c r="GHU17" s="132"/>
      <c r="GHV17" s="132"/>
      <c r="GHW17" s="132"/>
      <c r="GHX17" s="132"/>
      <c r="GHY17" s="132"/>
      <c r="GHZ17" s="132"/>
      <c r="GIA17" s="132"/>
      <c r="GIB17" s="132"/>
      <c r="GIC17" s="132"/>
      <c r="GID17" s="132"/>
      <c r="GIE17" s="132"/>
      <c r="GIF17" s="132"/>
      <c r="GIG17" s="132"/>
      <c r="GIH17" s="132"/>
      <c r="GII17" s="132"/>
      <c r="GIJ17" s="132"/>
      <c r="GIK17" s="132"/>
      <c r="GIL17" s="132"/>
      <c r="GIM17" s="132"/>
      <c r="GIN17" s="132"/>
      <c r="GIO17" s="132"/>
      <c r="GIP17" s="132"/>
      <c r="GIQ17" s="132"/>
      <c r="GIR17" s="132"/>
      <c r="GIS17" s="132"/>
      <c r="GIT17" s="132"/>
      <c r="GIU17" s="132"/>
      <c r="GIV17" s="132"/>
      <c r="GIW17" s="132"/>
      <c r="GIX17" s="132"/>
      <c r="GIY17" s="132"/>
      <c r="GIZ17" s="132"/>
      <c r="GJA17" s="132"/>
      <c r="GJB17" s="132"/>
      <c r="GJC17" s="132"/>
      <c r="GJD17" s="132"/>
      <c r="GJE17" s="132"/>
      <c r="GJF17" s="132"/>
      <c r="GJG17" s="132"/>
      <c r="GJH17" s="132"/>
      <c r="GJI17" s="132"/>
      <c r="GJJ17" s="132"/>
      <c r="GJK17" s="132"/>
      <c r="GJL17" s="132"/>
      <c r="GJM17" s="132"/>
      <c r="GJN17" s="132"/>
      <c r="GJO17" s="132"/>
      <c r="GJP17" s="132"/>
      <c r="GJQ17" s="132"/>
      <c r="GJR17" s="132"/>
      <c r="GJS17" s="132"/>
      <c r="GJT17" s="132"/>
      <c r="GJU17" s="132"/>
      <c r="GJV17" s="132"/>
      <c r="GJW17" s="132"/>
      <c r="GJX17" s="132"/>
      <c r="GJY17" s="132"/>
      <c r="GJZ17" s="132"/>
      <c r="GKA17" s="132"/>
      <c r="GKB17" s="132"/>
      <c r="GKC17" s="132"/>
      <c r="GKD17" s="132"/>
      <c r="GKE17" s="132"/>
      <c r="GKF17" s="132"/>
      <c r="GKG17" s="132"/>
      <c r="GKH17" s="132"/>
      <c r="GKI17" s="132"/>
      <c r="GKJ17" s="132"/>
      <c r="GKK17" s="132"/>
      <c r="GKL17" s="132"/>
      <c r="GKM17" s="132"/>
      <c r="GKN17" s="132"/>
      <c r="GKO17" s="132"/>
      <c r="GKP17" s="132"/>
      <c r="GKQ17" s="132"/>
      <c r="GKR17" s="132"/>
      <c r="GKS17" s="132"/>
      <c r="GKT17" s="132"/>
      <c r="GKU17" s="132"/>
      <c r="GKV17" s="132"/>
      <c r="GKW17" s="132"/>
      <c r="GKX17" s="132"/>
      <c r="GKY17" s="132"/>
      <c r="GKZ17" s="132"/>
      <c r="GLA17" s="132"/>
      <c r="GLB17" s="132"/>
      <c r="GLC17" s="132"/>
      <c r="GLD17" s="132"/>
      <c r="GLE17" s="132"/>
      <c r="GLF17" s="132"/>
      <c r="GLG17" s="132"/>
      <c r="GLH17" s="132"/>
      <c r="GLI17" s="132"/>
      <c r="GLJ17" s="132"/>
      <c r="GLK17" s="132"/>
      <c r="GLL17" s="132"/>
      <c r="GLM17" s="132"/>
      <c r="GLN17" s="132"/>
      <c r="GLO17" s="132"/>
      <c r="GLP17" s="132"/>
      <c r="GLQ17" s="132"/>
      <c r="GLR17" s="132"/>
      <c r="GLS17" s="132"/>
      <c r="GLT17" s="132"/>
      <c r="GLU17" s="132"/>
      <c r="GLV17" s="132"/>
      <c r="GLW17" s="132"/>
      <c r="GLX17" s="132"/>
      <c r="GLY17" s="132"/>
      <c r="GLZ17" s="132"/>
      <c r="GMA17" s="132"/>
      <c r="GMB17" s="132"/>
      <c r="GMC17" s="132"/>
      <c r="GMD17" s="132"/>
      <c r="GME17" s="132"/>
      <c r="GMF17" s="132"/>
      <c r="GMG17" s="132"/>
      <c r="GMH17" s="132"/>
      <c r="GMI17" s="132"/>
      <c r="GMJ17" s="132"/>
      <c r="GMK17" s="132"/>
      <c r="GML17" s="132"/>
      <c r="GMM17" s="132"/>
      <c r="GMN17" s="132"/>
      <c r="GMO17" s="132"/>
      <c r="GMP17" s="132"/>
      <c r="GMQ17" s="132"/>
      <c r="GMR17" s="132"/>
      <c r="GMS17" s="132"/>
      <c r="GMT17" s="132"/>
      <c r="GMU17" s="132"/>
      <c r="GMV17" s="132"/>
      <c r="GMW17" s="132"/>
      <c r="GMX17" s="132"/>
      <c r="GMY17" s="132"/>
      <c r="GMZ17" s="132"/>
      <c r="GNA17" s="132"/>
      <c r="GNB17" s="132"/>
      <c r="GNC17" s="132"/>
      <c r="GND17" s="132"/>
      <c r="GNE17" s="132"/>
      <c r="GNF17" s="132"/>
      <c r="GNG17" s="132"/>
      <c r="GNH17" s="132"/>
      <c r="GNI17" s="132"/>
      <c r="GNJ17" s="132"/>
      <c r="GNK17" s="132"/>
      <c r="GNL17" s="132"/>
      <c r="GNM17" s="132"/>
      <c r="GNN17" s="132"/>
      <c r="GNO17" s="132"/>
      <c r="GNP17" s="132"/>
      <c r="GNQ17" s="132"/>
      <c r="GNR17" s="132"/>
      <c r="GNS17" s="132"/>
      <c r="GNT17" s="132"/>
      <c r="GNU17" s="132"/>
      <c r="GNV17" s="132"/>
      <c r="GNW17" s="132"/>
      <c r="GNX17" s="132"/>
      <c r="GNY17" s="132"/>
      <c r="GNZ17" s="132"/>
      <c r="GOA17" s="132"/>
      <c r="GOB17" s="132"/>
      <c r="GOC17" s="132"/>
      <c r="GOD17" s="132"/>
      <c r="GOE17" s="132"/>
      <c r="GOF17" s="132"/>
      <c r="GOG17" s="132"/>
      <c r="GOH17" s="132"/>
      <c r="GOI17" s="132"/>
      <c r="GOJ17" s="132"/>
      <c r="GOK17" s="132"/>
      <c r="GOL17" s="132"/>
      <c r="GOM17" s="132"/>
      <c r="GON17" s="132"/>
      <c r="GOO17" s="132"/>
      <c r="GOP17" s="132"/>
      <c r="GOQ17" s="132"/>
      <c r="GOR17" s="132"/>
      <c r="GOS17" s="132"/>
      <c r="GOT17" s="132"/>
      <c r="GOU17" s="132"/>
      <c r="GOV17" s="132"/>
      <c r="GOW17" s="132"/>
      <c r="GOX17" s="132"/>
      <c r="GOY17" s="132"/>
      <c r="GOZ17" s="132"/>
      <c r="GPA17" s="132"/>
      <c r="GPB17" s="132"/>
      <c r="GPC17" s="132"/>
      <c r="GPD17" s="132"/>
      <c r="GPE17" s="132"/>
      <c r="GPF17" s="132"/>
      <c r="GPG17" s="132"/>
      <c r="GPH17" s="132"/>
      <c r="GPI17" s="132"/>
      <c r="GPJ17" s="132"/>
      <c r="GPK17" s="132"/>
      <c r="GPL17" s="132"/>
      <c r="GPM17" s="132"/>
      <c r="GPN17" s="132"/>
      <c r="GPO17" s="132"/>
      <c r="GPP17" s="132"/>
      <c r="GPQ17" s="132"/>
      <c r="GPR17" s="132"/>
      <c r="GPS17" s="132"/>
      <c r="GPT17" s="132"/>
      <c r="GPU17" s="132"/>
      <c r="GPV17" s="132"/>
      <c r="GPW17" s="132"/>
      <c r="GPX17" s="132"/>
      <c r="GPY17" s="132"/>
      <c r="GPZ17" s="132"/>
      <c r="GQA17" s="132"/>
      <c r="GQB17" s="132"/>
      <c r="GQC17" s="132"/>
      <c r="GQD17" s="132"/>
      <c r="GQE17" s="132"/>
      <c r="GQF17" s="132"/>
      <c r="GQG17" s="132"/>
      <c r="GQH17" s="132"/>
      <c r="GQI17" s="132"/>
      <c r="GQJ17" s="132"/>
      <c r="GQK17" s="132"/>
      <c r="GQL17" s="132"/>
      <c r="GQM17" s="132"/>
      <c r="GQN17" s="132"/>
      <c r="GQO17" s="132"/>
      <c r="GQP17" s="132"/>
      <c r="GQQ17" s="132"/>
      <c r="GQR17" s="132"/>
      <c r="GQS17" s="132"/>
      <c r="GQT17" s="132"/>
      <c r="GQU17" s="132"/>
      <c r="GQV17" s="132"/>
      <c r="GQW17" s="132"/>
      <c r="GQX17" s="132"/>
      <c r="GQY17" s="132"/>
      <c r="GQZ17" s="132"/>
      <c r="GRA17" s="132"/>
      <c r="GRB17" s="132"/>
      <c r="GRC17" s="132"/>
      <c r="GRD17" s="132"/>
      <c r="GRE17" s="132"/>
      <c r="GRF17" s="132"/>
      <c r="GRG17" s="132"/>
      <c r="GRH17" s="132"/>
      <c r="GRI17" s="132"/>
      <c r="GRJ17" s="132"/>
      <c r="GRK17" s="132"/>
      <c r="GRL17" s="132"/>
      <c r="GRM17" s="132"/>
      <c r="GRN17" s="132"/>
      <c r="GRO17" s="132"/>
      <c r="GRP17" s="132"/>
      <c r="GRQ17" s="132"/>
      <c r="GRR17" s="132"/>
      <c r="GRS17" s="132"/>
      <c r="GRT17" s="132"/>
      <c r="GRU17" s="132"/>
      <c r="GRV17" s="132"/>
      <c r="GRW17" s="132"/>
      <c r="GRX17" s="132"/>
      <c r="GRY17" s="132"/>
      <c r="GRZ17" s="132"/>
      <c r="GSA17" s="132"/>
      <c r="GSB17" s="132"/>
      <c r="GSC17" s="132"/>
      <c r="GSD17" s="132"/>
      <c r="GSE17" s="132"/>
      <c r="GSF17" s="132"/>
      <c r="GSG17" s="132"/>
      <c r="GSH17" s="132"/>
      <c r="GSI17" s="132"/>
      <c r="GSJ17" s="132"/>
      <c r="GSK17" s="132"/>
      <c r="GSL17" s="132"/>
      <c r="GSM17" s="132"/>
      <c r="GSN17" s="132"/>
      <c r="GSO17" s="132"/>
      <c r="GSP17" s="132"/>
      <c r="GSQ17" s="132"/>
      <c r="GSR17" s="132"/>
      <c r="GSS17" s="132"/>
      <c r="GST17" s="132"/>
      <c r="GSU17" s="132"/>
      <c r="GSV17" s="132"/>
      <c r="GSW17" s="132"/>
      <c r="GSX17" s="132"/>
      <c r="GSY17" s="132"/>
      <c r="GSZ17" s="132"/>
      <c r="GTA17" s="132"/>
      <c r="GTB17" s="132"/>
      <c r="GTC17" s="132"/>
      <c r="GTD17" s="132"/>
      <c r="GTE17" s="132"/>
      <c r="GTF17" s="132"/>
      <c r="GTG17" s="132"/>
      <c r="GTH17" s="132"/>
      <c r="GTI17" s="132"/>
      <c r="GTJ17" s="132"/>
      <c r="GTK17" s="132"/>
      <c r="GTL17" s="132"/>
      <c r="GTM17" s="132"/>
      <c r="GTN17" s="132"/>
      <c r="GTO17" s="132"/>
      <c r="GTP17" s="132"/>
      <c r="GTQ17" s="132"/>
      <c r="GTR17" s="132"/>
      <c r="GTS17" s="132"/>
      <c r="GTT17" s="132"/>
      <c r="GTU17" s="132"/>
      <c r="GTV17" s="132"/>
      <c r="GTW17" s="132"/>
      <c r="GTX17" s="132"/>
      <c r="GTY17" s="132"/>
      <c r="GTZ17" s="132"/>
      <c r="GUA17" s="132"/>
      <c r="GUB17" s="132"/>
      <c r="GUC17" s="132"/>
      <c r="GUD17" s="132"/>
      <c r="GUE17" s="132"/>
      <c r="GUF17" s="132"/>
      <c r="GUG17" s="132"/>
      <c r="GUH17" s="132"/>
      <c r="GUI17" s="132"/>
      <c r="GUJ17" s="132"/>
      <c r="GUK17" s="132"/>
      <c r="GUL17" s="132"/>
      <c r="GUM17" s="132"/>
      <c r="GUN17" s="132"/>
      <c r="GUO17" s="132"/>
      <c r="GUP17" s="132"/>
      <c r="GUQ17" s="132"/>
      <c r="GUR17" s="132"/>
      <c r="GUS17" s="132"/>
      <c r="GUT17" s="132"/>
      <c r="GUU17" s="132"/>
      <c r="GUV17" s="132"/>
      <c r="GUW17" s="132"/>
      <c r="GUX17" s="132"/>
      <c r="GUY17" s="132"/>
      <c r="GUZ17" s="132"/>
      <c r="GVA17" s="132"/>
      <c r="GVB17" s="132"/>
      <c r="GVC17" s="132"/>
      <c r="GVD17" s="132"/>
      <c r="GVE17" s="132"/>
      <c r="GVF17" s="132"/>
      <c r="GVG17" s="132"/>
      <c r="GVH17" s="132"/>
      <c r="GVI17" s="132"/>
      <c r="GVJ17" s="132"/>
      <c r="GVK17" s="132"/>
      <c r="GVL17" s="132"/>
      <c r="GVM17" s="132"/>
      <c r="GVN17" s="132"/>
      <c r="GVO17" s="132"/>
      <c r="GVP17" s="132"/>
      <c r="GVQ17" s="132"/>
      <c r="GVR17" s="132"/>
      <c r="GVS17" s="132"/>
      <c r="GVT17" s="132"/>
      <c r="GVU17" s="132"/>
      <c r="GVV17" s="132"/>
      <c r="GVW17" s="132"/>
      <c r="GVX17" s="132"/>
      <c r="GVY17" s="132"/>
      <c r="GVZ17" s="132"/>
      <c r="GWA17" s="132"/>
      <c r="GWB17" s="132"/>
      <c r="GWC17" s="132"/>
      <c r="GWD17" s="132"/>
      <c r="GWE17" s="132"/>
      <c r="GWF17" s="132"/>
      <c r="GWG17" s="132"/>
      <c r="GWH17" s="132"/>
      <c r="GWI17" s="132"/>
      <c r="GWJ17" s="132"/>
      <c r="GWK17" s="132"/>
      <c r="GWL17" s="132"/>
      <c r="GWM17" s="132"/>
      <c r="GWN17" s="132"/>
      <c r="GWO17" s="132"/>
      <c r="GWP17" s="132"/>
      <c r="GWQ17" s="132"/>
      <c r="GWR17" s="132"/>
      <c r="GWS17" s="132"/>
      <c r="GWT17" s="132"/>
      <c r="GWU17" s="132"/>
      <c r="GWV17" s="132"/>
      <c r="GWW17" s="132"/>
      <c r="GWX17" s="132"/>
      <c r="GWY17" s="132"/>
      <c r="GWZ17" s="132"/>
      <c r="GXA17" s="132"/>
      <c r="GXB17" s="132"/>
      <c r="GXC17" s="132"/>
      <c r="GXD17" s="132"/>
      <c r="GXE17" s="132"/>
      <c r="GXF17" s="132"/>
      <c r="GXG17" s="132"/>
      <c r="GXH17" s="132"/>
      <c r="GXI17" s="132"/>
      <c r="GXJ17" s="132"/>
      <c r="GXK17" s="132"/>
      <c r="GXL17" s="132"/>
      <c r="GXM17" s="132"/>
      <c r="GXN17" s="132"/>
      <c r="GXO17" s="132"/>
      <c r="GXP17" s="132"/>
      <c r="GXQ17" s="132"/>
      <c r="GXR17" s="132"/>
      <c r="GXS17" s="132"/>
      <c r="GXT17" s="132"/>
      <c r="GXU17" s="132"/>
      <c r="GXV17" s="132"/>
      <c r="GXW17" s="132"/>
      <c r="GXX17" s="132"/>
      <c r="GXY17" s="132"/>
      <c r="GXZ17" s="132"/>
      <c r="GYA17" s="132"/>
      <c r="GYB17" s="132"/>
      <c r="GYC17" s="132"/>
      <c r="GYD17" s="132"/>
      <c r="GYE17" s="132"/>
      <c r="GYF17" s="132"/>
      <c r="GYG17" s="132"/>
      <c r="GYH17" s="132"/>
      <c r="GYI17" s="132"/>
      <c r="GYJ17" s="132"/>
      <c r="GYK17" s="132"/>
      <c r="GYL17" s="132"/>
      <c r="GYM17" s="132"/>
      <c r="GYN17" s="132"/>
      <c r="GYO17" s="132"/>
      <c r="GYP17" s="132"/>
      <c r="GYQ17" s="132"/>
      <c r="GYR17" s="132"/>
      <c r="GYS17" s="132"/>
      <c r="GYT17" s="132"/>
      <c r="GYU17" s="132"/>
      <c r="GYV17" s="132"/>
      <c r="GYW17" s="132"/>
      <c r="GYX17" s="132"/>
      <c r="GYY17" s="132"/>
      <c r="GYZ17" s="132"/>
      <c r="GZA17" s="132"/>
      <c r="GZB17" s="132"/>
      <c r="GZC17" s="132"/>
      <c r="GZD17" s="132"/>
      <c r="GZE17" s="132"/>
      <c r="GZF17" s="132"/>
      <c r="GZG17" s="132"/>
      <c r="GZH17" s="132"/>
      <c r="GZI17" s="132"/>
      <c r="GZJ17" s="132"/>
      <c r="GZK17" s="132"/>
      <c r="GZL17" s="132"/>
      <c r="GZM17" s="132"/>
      <c r="GZN17" s="132"/>
      <c r="GZO17" s="132"/>
      <c r="GZP17" s="132"/>
      <c r="GZQ17" s="132"/>
      <c r="GZR17" s="132"/>
      <c r="GZS17" s="132"/>
      <c r="GZT17" s="132"/>
      <c r="GZU17" s="132"/>
      <c r="GZV17" s="132"/>
      <c r="GZW17" s="132"/>
      <c r="GZX17" s="132"/>
      <c r="GZY17" s="132"/>
      <c r="GZZ17" s="132"/>
      <c r="HAA17" s="132"/>
      <c r="HAB17" s="132"/>
      <c r="HAC17" s="132"/>
      <c r="HAD17" s="132"/>
      <c r="HAE17" s="132"/>
      <c r="HAF17" s="132"/>
      <c r="HAG17" s="132"/>
      <c r="HAH17" s="132"/>
      <c r="HAI17" s="132"/>
      <c r="HAJ17" s="132"/>
      <c r="HAK17" s="132"/>
      <c r="HAL17" s="132"/>
      <c r="HAM17" s="132"/>
      <c r="HAN17" s="132"/>
      <c r="HAO17" s="132"/>
      <c r="HAP17" s="132"/>
      <c r="HAQ17" s="132"/>
      <c r="HAR17" s="132"/>
      <c r="HAS17" s="132"/>
      <c r="HAT17" s="132"/>
      <c r="HAU17" s="132"/>
      <c r="HAV17" s="132"/>
      <c r="HAW17" s="132"/>
      <c r="HAX17" s="132"/>
      <c r="HAY17" s="132"/>
      <c r="HAZ17" s="132"/>
      <c r="HBA17" s="132"/>
      <c r="HBB17" s="132"/>
      <c r="HBC17" s="132"/>
      <c r="HBD17" s="132"/>
      <c r="HBE17" s="132"/>
      <c r="HBF17" s="132"/>
      <c r="HBG17" s="132"/>
      <c r="HBH17" s="132"/>
      <c r="HBI17" s="132"/>
      <c r="HBJ17" s="132"/>
      <c r="HBK17" s="132"/>
      <c r="HBL17" s="132"/>
      <c r="HBM17" s="132"/>
      <c r="HBN17" s="132"/>
      <c r="HBO17" s="132"/>
      <c r="HBP17" s="132"/>
      <c r="HBQ17" s="132"/>
      <c r="HBR17" s="132"/>
      <c r="HBS17" s="132"/>
      <c r="HBT17" s="132"/>
      <c r="HBU17" s="132"/>
      <c r="HBV17" s="132"/>
      <c r="HBW17" s="132"/>
      <c r="HBX17" s="132"/>
      <c r="HBY17" s="132"/>
      <c r="HBZ17" s="132"/>
      <c r="HCA17" s="132"/>
      <c r="HCB17" s="132"/>
      <c r="HCC17" s="132"/>
      <c r="HCD17" s="132"/>
      <c r="HCE17" s="132"/>
      <c r="HCF17" s="132"/>
      <c r="HCG17" s="132"/>
      <c r="HCH17" s="132"/>
      <c r="HCI17" s="132"/>
      <c r="HCJ17" s="132"/>
      <c r="HCK17" s="132"/>
      <c r="HCL17" s="132"/>
      <c r="HCM17" s="132"/>
      <c r="HCN17" s="132"/>
      <c r="HCO17" s="132"/>
      <c r="HCP17" s="132"/>
      <c r="HCQ17" s="132"/>
      <c r="HCR17" s="132"/>
      <c r="HCS17" s="132"/>
      <c r="HCT17" s="132"/>
      <c r="HCU17" s="132"/>
      <c r="HCV17" s="132"/>
      <c r="HCW17" s="132"/>
      <c r="HCX17" s="132"/>
      <c r="HCY17" s="132"/>
      <c r="HCZ17" s="132"/>
      <c r="HDA17" s="132"/>
      <c r="HDB17" s="132"/>
      <c r="HDC17" s="132"/>
      <c r="HDD17" s="132"/>
      <c r="HDE17" s="132"/>
      <c r="HDF17" s="132"/>
      <c r="HDG17" s="132"/>
      <c r="HDH17" s="132"/>
      <c r="HDI17" s="132"/>
      <c r="HDJ17" s="132"/>
      <c r="HDK17" s="132"/>
      <c r="HDL17" s="132"/>
      <c r="HDM17" s="132"/>
      <c r="HDN17" s="132"/>
      <c r="HDO17" s="132"/>
      <c r="HDP17" s="132"/>
      <c r="HDQ17" s="132"/>
      <c r="HDR17" s="132"/>
      <c r="HDS17" s="132"/>
      <c r="HDT17" s="132"/>
      <c r="HDU17" s="132"/>
      <c r="HDV17" s="132"/>
      <c r="HDW17" s="132"/>
      <c r="HDX17" s="132"/>
      <c r="HDY17" s="132"/>
      <c r="HDZ17" s="132"/>
      <c r="HEA17" s="132"/>
      <c r="HEB17" s="132"/>
      <c r="HEC17" s="132"/>
      <c r="HED17" s="132"/>
      <c r="HEE17" s="132"/>
      <c r="HEF17" s="132"/>
      <c r="HEG17" s="132"/>
      <c r="HEH17" s="132"/>
      <c r="HEI17" s="132"/>
      <c r="HEJ17" s="132"/>
      <c r="HEK17" s="132"/>
      <c r="HEL17" s="132"/>
      <c r="HEM17" s="132"/>
      <c r="HEN17" s="132"/>
      <c r="HEO17" s="132"/>
      <c r="HEP17" s="132"/>
      <c r="HEQ17" s="132"/>
      <c r="HER17" s="132"/>
      <c r="HES17" s="132"/>
      <c r="HET17" s="132"/>
      <c r="HEU17" s="132"/>
      <c r="HEV17" s="132"/>
      <c r="HEW17" s="132"/>
      <c r="HEX17" s="132"/>
      <c r="HEY17" s="132"/>
      <c r="HEZ17" s="132"/>
      <c r="HFA17" s="132"/>
      <c r="HFB17" s="132"/>
      <c r="HFC17" s="132"/>
      <c r="HFD17" s="132"/>
      <c r="HFE17" s="132"/>
      <c r="HFF17" s="132"/>
      <c r="HFG17" s="132"/>
      <c r="HFH17" s="132"/>
      <c r="HFI17" s="132"/>
      <c r="HFJ17" s="132"/>
      <c r="HFK17" s="132"/>
      <c r="HFL17" s="132"/>
      <c r="HFM17" s="132"/>
      <c r="HFN17" s="132"/>
      <c r="HFO17" s="132"/>
      <c r="HFP17" s="132"/>
      <c r="HFQ17" s="132"/>
      <c r="HFR17" s="132"/>
      <c r="HFS17" s="132"/>
      <c r="HFT17" s="132"/>
      <c r="HFU17" s="132"/>
      <c r="HFV17" s="132"/>
      <c r="HFW17" s="132"/>
      <c r="HFX17" s="132"/>
      <c r="HFY17" s="132"/>
      <c r="HFZ17" s="132"/>
      <c r="HGA17" s="132"/>
      <c r="HGB17" s="132"/>
      <c r="HGC17" s="132"/>
      <c r="HGD17" s="132"/>
      <c r="HGE17" s="132"/>
      <c r="HGF17" s="132"/>
      <c r="HGG17" s="132"/>
      <c r="HGH17" s="132"/>
      <c r="HGI17" s="132"/>
      <c r="HGJ17" s="132"/>
      <c r="HGK17" s="132"/>
      <c r="HGL17" s="132"/>
      <c r="HGM17" s="132"/>
      <c r="HGN17" s="132"/>
      <c r="HGO17" s="132"/>
      <c r="HGP17" s="132"/>
      <c r="HGQ17" s="132"/>
      <c r="HGR17" s="132"/>
      <c r="HGS17" s="132"/>
      <c r="HGT17" s="132"/>
      <c r="HGU17" s="132"/>
      <c r="HGV17" s="132"/>
      <c r="HGW17" s="132"/>
      <c r="HGX17" s="132"/>
      <c r="HGY17" s="132"/>
      <c r="HGZ17" s="132"/>
      <c r="HHA17" s="132"/>
      <c r="HHB17" s="132"/>
      <c r="HHC17" s="132"/>
      <c r="HHD17" s="132"/>
      <c r="HHE17" s="132"/>
      <c r="HHF17" s="132"/>
      <c r="HHG17" s="132"/>
      <c r="HHH17" s="132"/>
      <c r="HHI17" s="132"/>
      <c r="HHJ17" s="132"/>
      <c r="HHK17" s="132"/>
      <c r="HHL17" s="132"/>
      <c r="HHM17" s="132"/>
      <c r="HHN17" s="132"/>
      <c r="HHO17" s="132"/>
      <c r="HHP17" s="132"/>
      <c r="HHQ17" s="132"/>
      <c r="HHR17" s="132"/>
      <c r="HHS17" s="132"/>
      <c r="HHT17" s="132"/>
      <c r="HHU17" s="132"/>
      <c r="HHV17" s="132"/>
      <c r="HHW17" s="132"/>
      <c r="HHX17" s="132"/>
      <c r="HHY17" s="132"/>
      <c r="HHZ17" s="132"/>
      <c r="HIA17" s="132"/>
      <c r="HIB17" s="132"/>
      <c r="HIC17" s="132"/>
      <c r="HID17" s="132"/>
      <c r="HIE17" s="132"/>
      <c r="HIF17" s="132"/>
      <c r="HIG17" s="132"/>
      <c r="HIH17" s="132"/>
      <c r="HII17" s="132"/>
      <c r="HIJ17" s="132"/>
      <c r="HIK17" s="132"/>
      <c r="HIL17" s="132"/>
      <c r="HIM17" s="132"/>
      <c r="HIN17" s="132"/>
      <c r="HIO17" s="132"/>
      <c r="HIP17" s="132"/>
      <c r="HIQ17" s="132"/>
      <c r="HIR17" s="132"/>
      <c r="HIS17" s="132"/>
      <c r="HIT17" s="132"/>
      <c r="HIU17" s="132"/>
      <c r="HIV17" s="132"/>
      <c r="HIW17" s="132"/>
      <c r="HIX17" s="132"/>
      <c r="HIY17" s="132"/>
      <c r="HIZ17" s="132"/>
      <c r="HJA17" s="132"/>
      <c r="HJB17" s="132"/>
      <c r="HJC17" s="132"/>
      <c r="HJD17" s="132"/>
      <c r="HJE17" s="132"/>
      <c r="HJF17" s="132"/>
      <c r="HJG17" s="132"/>
      <c r="HJH17" s="132"/>
      <c r="HJI17" s="132"/>
      <c r="HJJ17" s="132"/>
      <c r="HJK17" s="132"/>
      <c r="HJL17" s="132"/>
      <c r="HJM17" s="132"/>
      <c r="HJN17" s="132"/>
      <c r="HJO17" s="132"/>
      <c r="HJP17" s="132"/>
      <c r="HJQ17" s="132"/>
      <c r="HJR17" s="132"/>
      <c r="HJS17" s="132"/>
      <c r="HJT17" s="132"/>
      <c r="HJU17" s="132"/>
      <c r="HJV17" s="132"/>
      <c r="HJW17" s="132"/>
      <c r="HJX17" s="132"/>
      <c r="HJY17" s="132"/>
      <c r="HJZ17" s="132"/>
      <c r="HKA17" s="132"/>
      <c r="HKB17" s="132"/>
      <c r="HKC17" s="132"/>
      <c r="HKD17" s="132"/>
      <c r="HKE17" s="132"/>
      <c r="HKF17" s="132"/>
      <c r="HKG17" s="132"/>
      <c r="HKH17" s="132"/>
      <c r="HKI17" s="132"/>
      <c r="HKJ17" s="132"/>
      <c r="HKK17" s="132"/>
      <c r="HKL17" s="132"/>
      <c r="HKM17" s="132"/>
      <c r="HKN17" s="132"/>
      <c r="HKO17" s="132"/>
      <c r="HKP17" s="132"/>
      <c r="HKQ17" s="132"/>
      <c r="HKR17" s="132"/>
      <c r="HKS17" s="132"/>
      <c r="HKT17" s="132"/>
      <c r="HKU17" s="132"/>
      <c r="HKV17" s="132"/>
      <c r="HKW17" s="132"/>
      <c r="HKX17" s="132"/>
      <c r="HKY17" s="132"/>
      <c r="HKZ17" s="132"/>
      <c r="HLA17" s="132"/>
      <c r="HLB17" s="132"/>
      <c r="HLC17" s="132"/>
      <c r="HLD17" s="132"/>
      <c r="HLE17" s="132"/>
      <c r="HLF17" s="132"/>
      <c r="HLG17" s="132"/>
      <c r="HLH17" s="132"/>
      <c r="HLI17" s="132"/>
      <c r="HLJ17" s="132"/>
      <c r="HLK17" s="132"/>
      <c r="HLL17" s="132"/>
      <c r="HLM17" s="132"/>
      <c r="HLN17" s="132"/>
      <c r="HLO17" s="132"/>
      <c r="HLP17" s="132"/>
      <c r="HLQ17" s="132"/>
      <c r="HLR17" s="132"/>
      <c r="HLS17" s="132"/>
      <c r="HLT17" s="132"/>
      <c r="HLU17" s="132"/>
      <c r="HLV17" s="132"/>
      <c r="HLW17" s="132"/>
      <c r="HLX17" s="132"/>
      <c r="HLY17" s="132"/>
      <c r="HLZ17" s="132"/>
      <c r="HMA17" s="132"/>
      <c r="HMB17" s="132"/>
      <c r="HMC17" s="132"/>
      <c r="HMD17" s="132"/>
      <c r="HME17" s="132"/>
      <c r="HMF17" s="132"/>
      <c r="HMG17" s="132"/>
      <c r="HMH17" s="132"/>
      <c r="HMI17" s="132"/>
      <c r="HMJ17" s="132"/>
      <c r="HMK17" s="132"/>
      <c r="HML17" s="132"/>
      <c r="HMM17" s="132"/>
      <c r="HMN17" s="132"/>
      <c r="HMO17" s="132"/>
      <c r="HMP17" s="132"/>
      <c r="HMQ17" s="132"/>
      <c r="HMR17" s="132"/>
      <c r="HMS17" s="132"/>
      <c r="HMT17" s="132"/>
      <c r="HMU17" s="132"/>
      <c r="HMV17" s="132"/>
      <c r="HMW17" s="132"/>
      <c r="HMX17" s="132"/>
      <c r="HMY17" s="132"/>
      <c r="HMZ17" s="132"/>
      <c r="HNA17" s="132"/>
      <c r="HNB17" s="132"/>
      <c r="HNC17" s="132"/>
      <c r="HND17" s="132"/>
      <c r="HNE17" s="132"/>
      <c r="HNF17" s="132"/>
      <c r="HNG17" s="132"/>
      <c r="HNH17" s="132"/>
      <c r="HNI17" s="132"/>
      <c r="HNJ17" s="132"/>
      <c r="HNK17" s="132"/>
      <c r="HNL17" s="132"/>
      <c r="HNM17" s="132"/>
      <c r="HNN17" s="132"/>
      <c r="HNO17" s="132"/>
      <c r="HNP17" s="132"/>
      <c r="HNQ17" s="132"/>
      <c r="HNR17" s="132"/>
      <c r="HNS17" s="132"/>
      <c r="HNT17" s="132"/>
      <c r="HNU17" s="132"/>
      <c r="HNV17" s="132"/>
      <c r="HNW17" s="132"/>
      <c r="HNX17" s="132"/>
      <c r="HNY17" s="132"/>
      <c r="HNZ17" s="132"/>
      <c r="HOA17" s="132"/>
      <c r="HOB17" s="132"/>
      <c r="HOC17" s="132"/>
      <c r="HOD17" s="132"/>
      <c r="HOE17" s="132"/>
      <c r="HOF17" s="132"/>
      <c r="HOG17" s="132"/>
      <c r="HOH17" s="132"/>
      <c r="HOI17" s="132"/>
      <c r="HOJ17" s="132"/>
      <c r="HOK17" s="132"/>
      <c r="HOL17" s="132"/>
      <c r="HOM17" s="132"/>
      <c r="HON17" s="132"/>
      <c r="HOO17" s="132"/>
      <c r="HOP17" s="132"/>
      <c r="HOQ17" s="132"/>
      <c r="HOR17" s="132"/>
      <c r="HOS17" s="132"/>
      <c r="HOT17" s="132"/>
      <c r="HOU17" s="132"/>
      <c r="HOV17" s="132"/>
      <c r="HOW17" s="132"/>
      <c r="HOX17" s="132"/>
      <c r="HOY17" s="132"/>
      <c r="HOZ17" s="132"/>
      <c r="HPA17" s="132"/>
      <c r="HPB17" s="132"/>
      <c r="HPC17" s="132"/>
      <c r="HPD17" s="132"/>
      <c r="HPE17" s="132"/>
      <c r="HPF17" s="132"/>
      <c r="HPG17" s="132"/>
      <c r="HPH17" s="132"/>
      <c r="HPI17" s="132"/>
      <c r="HPJ17" s="132"/>
      <c r="HPK17" s="132"/>
      <c r="HPL17" s="132"/>
      <c r="HPM17" s="132"/>
      <c r="HPN17" s="132"/>
      <c r="HPO17" s="132"/>
      <c r="HPP17" s="132"/>
      <c r="HPQ17" s="132"/>
      <c r="HPR17" s="132"/>
      <c r="HPS17" s="132"/>
      <c r="HPT17" s="132"/>
      <c r="HPU17" s="132"/>
      <c r="HPV17" s="132"/>
      <c r="HPW17" s="132"/>
      <c r="HPX17" s="132"/>
      <c r="HPY17" s="132"/>
      <c r="HPZ17" s="132"/>
      <c r="HQA17" s="132"/>
      <c r="HQB17" s="132"/>
      <c r="HQC17" s="132"/>
      <c r="HQD17" s="132"/>
      <c r="HQE17" s="132"/>
      <c r="HQF17" s="132"/>
      <c r="HQG17" s="132"/>
      <c r="HQH17" s="132"/>
      <c r="HQI17" s="132"/>
      <c r="HQJ17" s="132"/>
      <c r="HQK17" s="132"/>
      <c r="HQL17" s="132"/>
      <c r="HQM17" s="132"/>
      <c r="HQN17" s="132"/>
      <c r="HQO17" s="132"/>
      <c r="HQP17" s="132"/>
      <c r="HQQ17" s="132"/>
      <c r="HQR17" s="132"/>
      <c r="HQS17" s="132"/>
      <c r="HQT17" s="132"/>
      <c r="HQU17" s="132"/>
      <c r="HQV17" s="132"/>
      <c r="HQW17" s="132"/>
      <c r="HQX17" s="132"/>
      <c r="HQY17" s="132"/>
      <c r="HQZ17" s="132"/>
      <c r="HRA17" s="132"/>
      <c r="HRB17" s="132"/>
      <c r="HRC17" s="132"/>
      <c r="HRD17" s="132"/>
      <c r="HRE17" s="132"/>
      <c r="HRF17" s="132"/>
      <c r="HRG17" s="132"/>
      <c r="HRH17" s="132"/>
      <c r="HRI17" s="132"/>
      <c r="HRJ17" s="132"/>
      <c r="HRK17" s="132"/>
      <c r="HRL17" s="132"/>
      <c r="HRM17" s="132"/>
      <c r="HRN17" s="132"/>
      <c r="HRO17" s="132"/>
      <c r="HRP17" s="132"/>
      <c r="HRQ17" s="132"/>
      <c r="HRR17" s="132"/>
      <c r="HRS17" s="132"/>
      <c r="HRT17" s="132"/>
      <c r="HRU17" s="132"/>
      <c r="HRV17" s="132"/>
      <c r="HRW17" s="132"/>
      <c r="HRX17" s="132"/>
      <c r="HRY17" s="132"/>
      <c r="HRZ17" s="132"/>
      <c r="HSA17" s="132"/>
      <c r="HSB17" s="132"/>
      <c r="HSC17" s="132"/>
      <c r="HSD17" s="132"/>
      <c r="HSE17" s="132"/>
      <c r="HSF17" s="132"/>
      <c r="HSG17" s="132"/>
      <c r="HSH17" s="132"/>
      <c r="HSI17" s="132"/>
      <c r="HSJ17" s="132"/>
      <c r="HSK17" s="132"/>
      <c r="HSL17" s="132"/>
      <c r="HSM17" s="132"/>
      <c r="HSN17" s="132"/>
      <c r="HSO17" s="132"/>
      <c r="HSP17" s="132"/>
      <c r="HSQ17" s="132"/>
      <c r="HSR17" s="132"/>
      <c r="HSS17" s="132"/>
      <c r="HST17" s="132"/>
      <c r="HSU17" s="132"/>
      <c r="HSV17" s="132"/>
      <c r="HSW17" s="132"/>
      <c r="HSX17" s="132"/>
      <c r="HSY17" s="132"/>
      <c r="HSZ17" s="132"/>
      <c r="HTA17" s="132"/>
      <c r="HTB17" s="132"/>
      <c r="HTC17" s="132"/>
      <c r="HTD17" s="132"/>
      <c r="HTE17" s="132"/>
      <c r="HTF17" s="132"/>
      <c r="HTG17" s="132"/>
      <c r="HTH17" s="132"/>
      <c r="HTI17" s="132"/>
      <c r="HTJ17" s="132"/>
      <c r="HTK17" s="132"/>
      <c r="HTL17" s="132"/>
      <c r="HTM17" s="132"/>
      <c r="HTN17" s="132"/>
      <c r="HTO17" s="132"/>
      <c r="HTP17" s="132"/>
      <c r="HTQ17" s="132"/>
      <c r="HTR17" s="132"/>
      <c r="HTS17" s="132"/>
      <c r="HTT17" s="132"/>
      <c r="HTU17" s="132"/>
      <c r="HTV17" s="132"/>
      <c r="HTW17" s="132"/>
      <c r="HTX17" s="132"/>
      <c r="HTY17" s="132"/>
      <c r="HTZ17" s="132"/>
      <c r="HUA17" s="132"/>
      <c r="HUB17" s="132"/>
      <c r="HUC17" s="132"/>
      <c r="HUD17" s="132"/>
      <c r="HUE17" s="132"/>
      <c r="HUF17" s="132"/>
      <c r="HUG17" s="132"/>
      <c r="HUH17" s="132"/>
      <c r="HUI17" s="132"/>
      <c r="HUJ17" s="132"/>
      <c r="HUK17" s="132"/>
      <c r="HUL17" s="132"/>
      <c r="HUM17" s="132"/>
      <c r="HUN17" s="132"/>
      <c r="HUO17" s="132"/>
      <c r="HUP17" s="132"/>
      <c r="HUQ17" s="132"/>
      <c r="HUR17" s="132"/>
      <c r="HUS17" s="132"/>
      <c r="HUT17" s="132"/>
      <c r="HUU17" s="132"/>
      <c r="HUV17" s="132"/>
      <c r="HUW17" s="132"/>
      <c r="HUX17" s="132"/>
      <c r="HUY17" s="132"/>
      <c r="HUZ17" s="132"/>
      <c r="HVA17" s="132"/>
      <c r="HVB17" s="132"/>
      <c r="HVC17" s="132"/>
      <c r="HVD17" s="132"/>
      <c r="HVE17" s="132"/>
      <c r="HVF17" s="132"/>
      <c r="HVG17" s="132"/>
      <c r="HVH17" s="132"/>
      <c r="HVI17" s="132"/>
      <c r="HVJ17" s="132"/>
      <c r="HVK17" s="132"/>
      <c r="HVL17" s="132"/>
      <c r="HVM17" s="132"/>
      <c r="HVN17" s="132"/>
      <c r="HVO17" s="132"/>
      <c r="HVP17" s="132"/>
      <c r="HVQ17" s="132"/>
      <c r="HVR17" s="132"/>
      <c r="HVS17" s="132"/>
      <c r="HVT17" s="132"/>
      <c r="HVU17" s="132"/>
      <c r="HVV17" s="132"/>
      <c r="HVW17" s="132"/>
      <c r="HVX17" s="132"/>
      <c r="HVY17" s="132"/>
      <c r="HVZ17" s="132"/>
      <c r="HWA17" s="132"/>
      <c r="HWB17" s="132"/>
      <c r="HWC17" s="132"/>
      <c r="HWD17" s="132"/>
      <c r="HWE17" s="132"/>
      <c r="HWF17" s="132"/>
      <c r="HWG17" s="132"/>
      <c r="HWH17" s="132"/>
      <c r="HWI17" s="132"/>
      <c r="HWJ17" s="132"/>
      <c r="HWK17" s="132"/>
      <c r="HWL17" s="132"/>
      <c r="HWM17" s="132"/>
      <c r="HWN17" s="132"/>
      <c r="HWO17" s="132"/>
      <c r="HWP17" s="132"/>
      <c r="HWQ17" s="132"/>
      <c r="HWR17" s="132"/>
      <c r="HWS17" s="132"/>
      <c r="HWT17" s="132"/>
      <c r="HWU17" s="132"/>
      <c r="HWV17" s="132"/>
      <c r="HWW17" s="132"/>
      <c r="HWX17" s="132"/>
      <c r="HWY17" s="132"/>
      <c r="HWZ17" s="132"/>
      <c r="HXA17" s="132"/>
      <c r="HXB17" s="132"/>
      <c r="HXC17" s="132"/>
      <c r="HXD17" s="132"/>
      <c r="HXE17" s="132"/>
      <c r="HXF17" s="132"/>
      <c r="HXG17" s="132"/>
      <c r="HXH17" s="132"/>
      <c r="HXI17" s="132"/>
      <c r="HXJ17" s="132"/>
      <c r="HXK17" s="132"/>
      <c r="HXL17" s="132"/>
      <c r="HXM17" s="132"/>
      <c r="HXN17" s="132"/>
      <c r="HXO17" s="132"/>
      <c r="HXP17" s="132"/>
      <c r="HXQ17" s="132"/>
      <c r="HXR17" s="132"/>
      <c r="HXS17" s="132"/>
      <c r="HXT17" s="132"/>
      <c r="HXU17" s="132"/>
      <c r="HXV17" s="132"/>
      <c r="HXW17" s="132"/>
      <c r="HXX17" s="132"/>
      <c r="HXY17" s="132"/>
      <c r="HXZ17" s="132"/>
      <c r="HYA17" s="132"/>
      <c r="HYB17" s="132"/>
      <c r="HYC17" s="132"/>
      <c r="HYD17" s="132"/>
      <c r="HYE17" s="132"/>
      <c r="HYF17" s="132"/>
      <c r="HYG17" s="132"/>
      <c r="HYH17" s="132"/>
      <c r="HYI17" s="132"/>
      <c r="HYJ17" s="132"/>
      <c r="HYK17" s="132"/>
      <c r="HYL17" s="132"/>
      <c r="HYM17" s="132"/>
      <c r="HYN17" s="132"/>
      <c r="HYO17" s="132"/>
      <c r="HYP17" s="132"/>
      <c r="HYQ17" s="132"/>
      <c r="HYR17" s="132"/>
      <c r="HYS17" s="132"/>
      <c r="HYT17" s="132"/>
      <c r="HYU17" s="132"/>
      <c r="HYV17" s="132"/>
      <c r="HYW17" s="132"/>
      <c r="HYX17" s="132"/>
      <c r="HYY17" s="132"/>
      <c r="HYZ17" s="132"/>
      <c r="HZA17" s="132"/>
      <c r="HZB17" s="132"/>
      <c r="HZC17" s="132"/>
      <c r="HZD17" s="132"/>
      <c r="HZE17" s="132"/>
      <c r="HZF17" s="132"/>
      <c r="HZG17" s="132"/>
      <c r="HZH17" s="132"/>
      <c r="HZI17" s="132"/>
      <c r="HZJ17" s="132"/>
      <c r="HZK17" s="132"/>
      <c r="HZL17" s="132"/>
      <c r="HZM17" s="132"/>
      <c r="HZN17" s="132"/>
      <c r="HZO17" s="132"/>
      <c r="HZP17" s="132"/>
      <c r="HZQ17" s="132"/>
      <c r="HZR17" s="132"/>
      <c r="HZS17" s="132"/>
      <c r="HZT17" s="132"/>
      <c r="HZU17" s="132"/>
      <c r="HZV17" s="132"/>
      <c r="HZW17" s="132"/>
      <c r="HZX17" s="132"/>
      <c r="HZY17" s="132"/>
      <c r="HZZ17" s="132"/>
      <c r="IAA17" s="132"/>
      <c r="IAB17" s="132"/>
      <c r="IAC17" s="132"/>
      <c r="IAD17" s="132"/>
      <c r="IAE17" s="132"/>
      <c r="IAF17" s="132"/>
      <c r="IAG17" s="132"/>
      <c r="IAH17" s="132"/>
      <c r="IAI17" s="132"/>
      <c r="IAJ17" s="132"/>
      <c r="IAK17" s="132"/>
      <c r="IAL17" s="132"/>
      <c r="IAM17" s="132"/>
      <c r="IAN17" s="132"/>
      <c r="IAO17" s="132"/>
      <c r="IAP17" s="132"/>
      <c r="IAQ17" s="132"/>
      <c r="IAR17" s="132"/>
      <c r="IAS17" s="132"/>
      <c r="IAT17" s="132"/>
      <c r="IAU17" s="132"/>
      <c r="IAV17" s="132"/>
      <c r="IAW17" s="132"/>
      <c r="IAX17" s="132"/>
      <c r="IAY17" s="132"/>
      <c r="IAZ17" s="132"/>
      <c r="IBA17" s="132"/>
      <c r="IBB17" s="132"/>
      <c r="IBC17" s="132"/>
      <c r="IBD17" s="132"/>
      <c r="IBE17" s="132"/>
      <c r="IBF17" s="132"/>
      <c r="IBG17" s="132"/>
      <c r="IBH17" s="132"/>
      <c r="IBI17" s="132"/>
      <c r="IBJ17" s="132"/>
      <c r="IBK17" s="132"/>
      <c r="IBL17" s="132"/>
      <c r="IBM17" s="132"/>
      <c r="IBN17" s="132"/>
      <c r="IBO17" s="132"/>
      <c r="IBP17" s="132"/>
      <c r="IBQ17" s="132"/>
      <c r="IBR17" s="132"/>
      <c r="IBS17" s="132"/>
      <c r="IBT17" s="132"/>
      <c r="IBU17" s="132"/>
      <c r="IBV17" s="132"/>
      <c r="IBW17" s="132"/>
      <c r="IBX17" s="132"/>
      <c r="IBY17" s="132"/>
      <c r="IBZ17" s="132"/>
      <c r="ICA17" s="132"/>
      <c r="ICB17" s="132"/>
      <c r="ICC17" s="132"/>
      <c r="ICD17" s="132"/>
      <c r="ICE17" s="132"/>
      <c r="ICF17" s="132"/>
      <c r="ICG17" s="132"/>
      <c r="ICH17" s="132"/>
      <c r="ICI17" s="132"/>
      <c r="ICJ17" s="132"/>
      <c r="ICK17" s="132"/>
      <c r="ICL17" s="132"/>
      <c r="ICM17" s="132"/>
      <c r="ICN17" s="132"/>
      <c r="ICO17" s="132"/>
      <c r="ICP17" s="132"/>
      <c r="ICQ17" s="132"/>
      <c r="ICR17" s="132"/>
      <c r="ICS17" s="132"/>
      <c r="ICT17" s="132"/>
      <c r="ICU17" s="132"/>
      <c r="ICV17" s="132"/>
      <c r="ICW17" s="132"/>
      <c r="ICX17" s="132"/>
      <c r="ICY17" s="132"/>
      <c r="ICZ17" s="132"/>
      <c r="IDA17" s="132"/>
      <c r="IDB17" s="132"/>
      <c r="IDC17" s="132"/>
      <c r="IDD17" s="132"/>
      <c r="IDE17" s="132"/>
      <c r="IDF17" s="132"/>
      <c r="IDG17" s="132"/>
      <c r="IDH17" s="132"/>
      <c r="IDI17" s="132"/>
      <c r="IDJ17" s="132"/>
      <c r="IDK17" s="132"/>
      <c r="IDL17" s="132"/>
      <c r="IDM17" s="132"/>
      <c r="IDN17" s="132"/>
      <c r="IDO17" s="132"/>
      <c r="IDP17" s="132"/>
      <c r="IDQ17" s="132"/>
      <c r="IDR17" s="132"/>
      <c r="IDS17" s="132"/>
      <c r="IDT17" s="132"/>
      <c r="IDU17" s="132"/>
      <c r="IDV17" s="132"/>
      <c r="IDW17" s="132"/>
      <c r="IDX17" s="132"/>
      <c r="IDY17" s="132"/>
      <c r="IDZ17" s="132"/>
      <c r="IEA17" s="132"/>
      <c r="IEB17" s="132"/>
      <c r="IEC17" s="132"/>
      <c r="IED17" s="132"/>
      <c r="IEE17" s="132"/>
      <c r="IEF17" s="132"/>
      <c r="IEG17" s="132"/>
      <c r="IEH17" s="132"/>
      <c r="IEI17" s="132"/>
      <c r="IEJ17" s="132"/>
      <c r="IEK17" s="132"/>
      <c r="IEL17" s="132"/>
      <c r="IEM17" s="132"/>
      <c r="IEN17" s="132"/>
      <c r="IEO17" s="132"/>
      <c r="IEP17" s="132"/>
      <c r="IEQ17" s="132"/>
      <c r="IER17" s="132"/>
      <c r="IES17" s="132"/>
      <c r="IET17" s="132"/>
      <c r="IEU17" s="132"/>
      <c r="IEV17" s="132"/>
      <c r="IEW17" s="132"/>
      <c r="IEX17" s="132"/>
      <c r="IEY17" s="132"/>
      <c r="IEZ17" s="132"/>
      <c r="IFA17" s="132"/>
      <c r="IFB17" s="132"/>
      <c r="IFC17" s="132"/>
      <c r="IFD17" s="132"/>
      <c r="IFE17" s="132"/>
      <c r="IFF17" s="132"/>
      <c r="IFG17" s="132"/>
      <c r="IFH17" s="132"/>
      <c r="IFI17" s="132"/>
      <c r="IFJ17" s="132"/>
      <c r="IFK17" s="132"/>
      <c r="IFL17" s="132"/>
      <c r="IFM17" s="132"/>
      <c r="IFN17" s="132"/>
      <c r="IFO17" s="132"/>
      <c r="IFP17" s="132"/>
      <c r="IFQ17" s="132"/>
      <c r="IFR17" s="132"/>
      <c r="IFS17" s="132"/>
      <c r="IFT17" s="132"/>
      <c r="IFU17" s="132"/>
      <c r="IFV17" s="132"/>
      <c r="IFW17" s="132"/>
      <c r="IFX17" s="132"/>
      <c r="IFY17" s="132"/>
      <c r="IFZ17" s="132"/>
      <c r="IGA17" s="132"/>
      <c r="IGB17" s="132"/>
      <c r="IGC17" s="132"/>
      <c r="IGD17" s="132"/>
      <c r="IGE17" s="132"/>
      <c r="IGF17" s="132"/>
      <c r="IGG17" s="132"/>
      <c r="IGH17" s="132"/>
      <c r="IGI17" s="132"/>
      <c r="IGJ17" s="132"/>
      <c r="IGK17" s="132"/>
      <c r="IGL17" s="132"/>
      <c r="IGM17" s="132"/>
      <c r="IGN17" s="132"/>
      <c r="IGO17" s="132"/>
      <c r="IGP17" s="132"/>
      <c r="IGQ17" s="132"/>
      <c r="IGR17" s="132"/>
      <c r="IGS17" s="132"/>
      <c r="IGT17" s="132"/>
      <c r="IGU17" s="132"/>
      <c r="IGV17" s="132"/>
      <c r="IGW17" s="132"/>
      <c r="IGX17" s="132"/>
      <c r="IGY17" s="132"/>
      <c r="IGZ17" s="132"/>
      <c r="IHA17" s="132"/>
      <c r="IHB17" s="132"/>
      <c r="IHC17" s="132"/>
      <c r="IHD17" s="132"/>
      <c r="IHE17" s="132"/>
      <c r="IHF17" s="132"/>
      <c r="IHG17" s="132"/>
      <c r="IHH17" s="132"/>
      <c r="IHI17" s="132"/>
      <c r="IHJ17" s="132"/>
      <c r="IHK17" s="132"/>
      <c r="IHL17" s="132"/>
      <c r="IHM17" s="132"/>
      <c r="IHN17" s="132"/>
      <c r="IHO17" s="132"/>
      <c r="IHP17" s="132"/>
      <c r="IHQ17" s="132"/>
      <c r="IHR17" s="132"/>
      <c r="IHS17" s="132"/>
      <c r="IHT17" s="132"/>
      <c r="IHU17" s="132"/>
      <c r="IHV17" s="132"/>
      <c r="IHW17" s="132"/>
      <c r="IHX17" s="132"/>
      <c r="IHY17" s="132"/>
      <c r="IHZ17" s="132"/>
      <c r="IIA17" s="132"/>
      <c r="IIB17" s="132"/>
      <c r="IIC17" s="132"/>
      <c r="IID17" s="132"/>
      <c r="IIE17" s="132"/>
      <c r="IIF17" s="132"/>
      <c r="IIG17" s="132"/>
      <c r="IIH17" s="132"/>
      <c r="III17" s="132"/>
      <c r="IIJ17" s="132"/>
      <c r="IIK17" s="132"/>
      <c r="IIL17" s="132"/>
      <c r="IIM17" s="132"/>
      <c r="IIN17" s="132"/>
      <c r="IIO17" s="132"/>
      <c r="IIP17" s="132"/>
      <c r="IIQ17" s="132"/>
      <c r="IIR17" s="132"/>
      <c r="IIS17" s="132"/>
      <c r="IIT17" s="132"/>
      <c r="IIU17" s="132"/>
      <c r="IIV17" s="132"/>
      <c r="IIW17" s="132"/>
      <c r="IIX17" s="132"/>
      <c r="IIY17" s="132"/>
      <c r="IIZ17" s="132"/>
      <c r="IJA17" s="132"/>
      <c r="IJB17" s="132"/>
      <c r="IJC17" s="132"/>
      <c r="IJD17" s="132"/>
      <c r="IJE17" s="132"/>
      <c r="IJF17" s="132"/>
      <c r="IJG17" s="132"/>
      <c r="IJH17" s="132"/>
      <c r="IJI17" s="132"/>
      <c r="IJJ17" s="132"/>
      <c r="IJK17" s="132"/>
      <c r="IJL17" s="132"/>
      <c r="IJM17" s="132"/>
      <c r="IJN17" s="132"/>
      <c r="IJO17" s="132"/>
      <c r="IJP17" s="132"/>
      <c r="IJQ17" s="132"/>
      <c r="IJR17" s="132"/>
      <c r="IJS17" s="132"/>
      <c r="IJT17" s="132"/>
      <c r="IJU17" s="132"/>
      <c r="IJV17" s="132"/>
      <c r="IJW17" s="132"/>
      <c r="IJX17" s="132"/>
      <c r="IJY17" s="132"/>
      <c r="IJZ17" s="132"/>
      <c r="IKA17" s="132"/>
      <c r="IKB17" s="132"/>
      <c r="IKC17" s="132"/>
      <c r="IKD17" s="132"/>
      <c r="IKE17" s="132"/>
      <c r="IKF17" s="132"/>
      <c r="IKG17" s="132"/>
      <c r="IKH17" s="132"/>
      <c r="IKI17" s="132"/>
      <c r="IKJ17" s="132"/>
      <c r="IKK17" s="132"/>
      <c r="IKL17" s="132"/>
      <c r="IKM17" s="132"/>
      <c r="IKN17" s="132"/>
      <c r="IKO17" s="132"/>
      <c r="IKP17" s="132"/>
      <c r="IKQ17" s="132"/>
      <c r="IKR17" s="132"/>
      <c r="IKS17" s="132"/>
      <c r="IKT17" s="132"/>
      <c r="IKU17" s="132"/>
      <c r="IKV17" s="132"/>
      <c r="IKW17" s="132"/>
      <c r="IKX17" s="132"/>
      <c r="IKY17" s="132"/>
      <c r="IKZ17" s="132"/>
      <c r="ILA17" s="132"/>
      <c r="ILB17" s="132"/>
      <c r="ILC17" s="132"/>
      <c r="ILD17" s="132"/>
      <c r="ILE17" s="132"/>
      <c r="ILF17" s="132"/>
      <c r="ILG17" s="132"/>
      <c r="ILH17" s="132"/>
      <c r="ILI17" s="132"/>
      <c r="ILJ17" s="132"/>
      <c r="ILK17" s="132"/>
      <c r="ILL17" s="132"/>
      <c r="ILM17" s="132"/>
      <c r="ILN17" s="132"/>
      <c r="ILO17" s="132"/>
      <c r="ILP17" s="132"/>
      <c r="ILQ17" s="132"/>
      <c r="ILR17" s="132"/>
      <c r="ILS17" s="132"/>
      <c r="ILT17" s="132"/>
      <c r="ILU17" s="132"/>
      <c r="ILV17" s="132"/>
      <c r="ILW17" s="132"/>
      <c r="ILX17" s="132"/>
      <c r="ILY17" s="132"/>
      <c r="ILZ17" s="132"/>
      <c r="IMA17" s="132"/>
      <c r="IMB17" s="132"/>
      <c r="IMC17" s="132"/>
      <c r="IMD17" s="132"/>
      <c r="IME17" s="132"/>
      <c r="IMF17" s="132"/>
      <c r="IMG17" s="132"/>
      <c r="IMH17" s="132"/>
      <c r="IMI17" s="132"/>
      <c r="IMJ17" s="132"/>
      <c r="IMK17" s="132"/>
      <c r="IML17" s="132"/>
      <c r="IMM17" s="132"/>
      <c r="IMN17" s="132"/>
      <c r="IMO17" s="132"/>
      <c r="IMP17" s="132"/>
      <c r="IMQ17" s="132"/>
      <c r="IMR17" s="132"/>
      <c r="IMS17" s="132"/>
      <c r="IMT17" s="132"/>
      <c r="IMU17" s="132"/>
      <c r="IMV17" s="132"/>
      <c r="IMW17" s="132"/>
      <c r="IMX17" s="132"/>
      <c r="IMY17" s="132"/>
      <c r="IMZ17" s="132"/>
      <c r="INA17" s="132"/>
      <c r="INB17" s="132"/>
      <c r="INC17" s="132"/>
      <c r="IND17" s="132"/>
      <c r="INE17" s="132"/>
      <c r="INF17" s="132"/>
      <c r="ING17" s="132"/>
      <c r="INH17" s="132"/>
      <c r="INI17" s="132"/>
      <c r="INJ17" s="132"/>
      <c r="INK17" s="132"/>
      <c r="INL17" s="132"/>
      <c r="INM17" s="132"/>
      <c r="INN17" s="132"/>
      <c r="INO17" s="132"/>
      <c r="INP17" s="132"/>
      <c r="INQ17" s="132"/>
      <c r="INR17" s="132"/>
      <c r="INS17" s="132"/>
      <c r="INT17" s="132"/>
      <c r="INU17" s="132"/>
      <c r="INV17" s="132"/>
      <c r="INW17" s="132"/>
      <c r="INX17" s="132"/>
      <c r="INY17" s="132"/>
      <c r="INZ17" s="132"/>
      <c r="IOA17" s="132"/>
      <c r="IOB17" s="132"/>
      <c r="IOC17" s="132"/>
      <c r="IOD17" s="132"/>
      <c r="IOE17" s="132"/>
      <c r="IOF17" s="132"/>
      <c r="IOG17" s="132"/>
      <c r="IOH17" s="132"/>
      <c r="IOI17" s="132"/>
      <c r="IOJ17" s="132"/>
      <c r="IOK17" s="132"/>
      <c r="IOL17" s="132"/>
      <c r="IOM17" s="132"/>
      <c r="ION17" s="132"/>
      <c r="IOO17" s="132"/>
      <c r="IOP17" s="132"/>
      <c r="IOQ17" s="132"/>
      <c r="IOR17" s="132"/>
      <c r="IOS17" s="132"/>
      <c r="IOT17" s="132"/>
      <c r="IOU17" s="132"/>
      <c r="IOV17" s="132"/>
      <c r="IOW17" s="132"/>
      <c r="IOX17" s="132"/>
      <c r="IOY17" s="132"/>
      <c r="IOZ17" s="132"/>
      <c r="IPA17" s="132"/>
      <c r="IPB17" s="132"/>
      <c r="IPC17" s="132"/>
      <c r="IPD17" s="132"/>
      <c r="IPE17" s="132"/>
      <c r="IPF17" s="132"/>
      <c r="IPG17" s="132"/>
      <c r="IPH17" s="132"/>
      <c r="IPI17" s="132"/>
      <c r="IPJ17" s="132"/>
      <c r="IPK17" s="132"/>
      <c r="IPL17" s="132"/>
      <c r="IPM17" s="132"/>
      <c r="IPN17" s="132"/>
      <c r="IPO17" s="132"/>
      <c r="IPP17" s="132"/>
      <c r="IPQ17" s="132"/>
      <c r="IPR17" s="132"/>
      <c r="IPS17" s="132"/>
      <c r="IPT17" s="132"/>
      <c r="IPU17" s="132"/>
      <c r="IPV17" s="132"/>
      <c r="IPW17" s="132"/>
      <c r="IPX17" s="132"/>
      <c r="IPY17" s="132"/>
      <c r="IPZ17" s="132"/>
      <c r="IQA17" s="132"/>
      <c r="IQB17" s="132"/>
      <c r="IQC17" s="132"/>
      <c r="IQD17" s="132"/>
      <c r="IQE17" s="132"/>
      <c r="IQF17" s="132"/>
      <c r="IQG17" s="132"/>
      <c r="IQH17" s="132"/>
      <c r="IQI17" s="132"/>
      <c r="IQJ17" s="132"/>
      <c r="IQK17" s="132"/>
      <c r="IQL17" s="132"/>
      <c r="IQM17" s="132"/>
      <c r="IQN17" s="132"/>
      <c r="IQO17" s="132"/>
      <c r="IQP17" s="132"/>
      <c r="IQQ17" s="132"/>
      <c r="IQR17" s="132"/>
      <c r="IQS17" s="132"/>
      <c r="IQT17" s="132"/>
      <c r="IQU17" s="132"/>
      <c r="IQV17" s="132"/>
      <c r="IQW17" s="132"/>
      <c r="IQX17" s="132"/>
      <c r="IQY17" s="132"/>
      <c r="IQZ17" s="132"/>
      <c r="IRA17" s="132"/>
      <c r="IRB17" s="132"/>
      <c r="IRC17" s="132"/>
      <c r="IRD17" s="132"/>
      <c r="IRE17" s="132"/>
      <c r="IRF17" s="132"/>
      <c r="IRG17" s="132"/>
      <c r="IRH17" s="132"/>
      <c r="IRI17" s="132"/>
      <c r="IRJ17" s="132"/>
      <c r="IRK17" s="132"/>
      <c r="IRL17" s="132"/>
      <c r="IRM17" s="132"/>
      <c r="IRN17" s="132"/>
      <c r="IRO17" s="132"/>
      <c r="IRP17" s="132"/>
      <c r="IRQ17" s="132"/>
      <c r="IRR17" s="132"/>
      <c r="IRS17" s="132"/>
      <c r="IRT17" s="132"/>
      <c r="IRU17" s="132"/>
      <c r="IRV17" s="132"/>
      <c r="IRW17" s="132"/>
      <c r="IRX17" s="132"/>
      <c r="IRY17" s="132"/>
      <c r="IRZ17" s="132"/>
      <c r="ISA17" s="132"/>
      <c r="ISB17" s="132"/>
      <c r="ISC17" s="132"/>
      <c r="ISD17" s="132"/>
      <c r="ISE17" s="132"/>
      <c r="ISF17" s="132"/>
      <c r="ISG17" s="132"/>
      <c r="ISH17" s="132"/>
      <c r="ISI17" s="132"/>
      <c r="ISJ17" s="132"/>
      <c r="ISK17" s="132"/>
      <c r="ISL17" s="132"/>
      <c r="ISM17" s="132"/>
      <c r="ISN17" s="132"/>
      <c r="ISO17" s="132"/>
      <c r="ISP17" s="132"/>
      <c r="ISQ17" s="132"/>
      <c r="ISR17" s="132"/>
      <c r="ISS17" s="132"/>
      <c r="IST17" s="132"/>
      <c r="ISU17" s="132"/>
      <c r="ISV17" s="132"/>
      <c r="ISW17" s="132"/>
      <c r="ISX17" s="132"/>
      <c r="ISY17" s="132"/>
      <c r="ISZ17" s="132"/>
      <c r="ITA17" s="132"/>
      <c r="ITB17" s="132"/>
      <c r="ITC17" s="132"/>
      <c r="ITD17" s="132"/>
      <c r="ITE17" s="132"/>
      <c r="ITF17" s="132"/>
      <c r="ITG17" s="132"/>
      <c r="ITH17" s="132"/>
      <c r="ITI17" s="132"/>
      <c r="ITJ17" s="132"/>
      <c r="ITK17" s="132"/>
      <c r="ITL17" s="132"/>
      <c r="ITM17" s="132"/>
      <c r="ITN17" s="132"/>
      <c r="ITO17" s="132"/>
      <c r="ITP17" s="132"/>
      <c r="ITQ17" s="132"/>
      <c r="ITR17" s="132"/>
      <c r="ITS17" s="132"/>
      <c r="ITT17" s="132"/>
      <c r="ITU17" s="132"/>
      <c r="ITV17" s="132"/>
      <c r="ITW17" s="132"/>
      <c r="ITX17" s="132"/>
      <c r="ITY17" s="132"/>
      <c r="ITZ17" s="132"/>
      <c r="IUA17" s="132"/>
      <c r="IUB17" s="132"/>
      <c r="IUC17" s="132"/>
      <c r="IUD17" s="132"/>
      <c r="IUE17" s="132"/>
      <c r="IUF17" s="132"/>
      <c r="IUG17" s="132"/>
      <c r="IUH17" s="132"/>
      <c r="IUI17" s="132"/>
      <c r="IUJ17" s="132"/>
      <c r="IUK17" s="132"/>
      <c r="IUL17" s="132"/>
      <c r="IUM17" s="132"/>
      <c r="IUN17" s="132"/>
      <c r="IUO17" s="132"/>
      <c r="IUP17" s="132"/>
      <c r="IUQ17" s="132"/>
      <c r="IUR17" s="132"/>
      <c r="IUS17" s="132"/>
      <c r="IUT17" s="132"/>
      <c r="IUU17" s="132"/>
      <c r="IUV17" s="132"/>
      <c r="IUW17" s="132"/>
      <c r="IUX17" s="132"/>
      <c r="IUY17" s="132"/>
      <c r="IUZ17" s="132"/>
      <c r="IVA17" s="132"/>
      <c r="IVB17" s="132"/>
      <c r="IVC17" s="132"/>
      <c r="IVD17" s="132"/>
      <c r="IVE17" s="132"/>
      <c r="IVF17" s="132"/>
      <c r="IVG17" s="132"/>
      <c r="IVH17" s="132"/>
      <c r="IVI17" s="132"/>
      <c r="IVJ17" s="132"/>
      <c r="IVK17" s="132"/>
      <c r="IVL17" s="132"/>
      <c r="IVM17" s="132"/>
      <c r="IVN17" s="132"/>
      <c r="IVO17" s="132"/>
      <c r="IVP17" s="132"/>
      <c r="IVQ17" s="132"/>
      <c r="IVR17" s="132"/>
      <c r="IVS17" s="132"/>
      <c r="IVT17" s="132"/>
      <c r="IVU17" s="132"/>
      <c r="IVV17" s="132"/>
      <c r="IVW17" s="132"/>
      <c r="IVX17" s="132"/>
      <c r="IVY17" s="132"/>
      <c r="IVZ17" s="132"/>
      <c r="IWA17" s="132"/>
      <c r="IWB17" s="132"/>
      <c r="IWC17" s="132"/>
      <c r="IWD17" s="132"/>
      <c r="IWE17" s="132"/>
      <c r="IWF17" s="132"/>
      <c r="IWG17" s="132"/>
      <c r="IWH17" s="132"/>
      <c r="IWI17" s="132"/>
      <c r="IWJ17" s="132"/>
      <c r="IWK17" s="132"/>
      <c r="IWL17" s="132"/>
      <c r="IWM17" s="132"/>
      <c r="IWN17" s="132"/>
      <c r="IWO17" s="132"/>
      <c r="IWP17" s="132"/>
      <c r="IWQ17" s="132"/>
      <c r="IWR17" s="132"/>
      <c r="IWS17" s="132"/>
      <c r="IWT17" s="132"/>
      <c r="IWU17" s="132"/>
      <c r="IWV17" s="132"/>
      <c r="IWW17" s="132"/>
      <c r="IWX17" s="132"/>
      <c r="IWY17" s="132"/>
      <c r="IWZ17" s="132"/>
      <c r="IXA17" s="132"/>
      <c r="IXB17" s="132"/>
      <c r="IXC17" s="132"/>
      <c r="IXD17" s="132"/>
      <c r="IXE17" s="132"/>
      <c r="IXF17" s="132"/>
      <c r="IXG17" s="132"/>
      <c r="IXH17" s="132"/>
      <c r="IXI17" s="132"/>
      <c r="IXJ17" s="132"/>
      <c r="IXK17" s="132"/>
      <c r="IXL17" s="132"/>
      <c r="IXM17" s="132"/>
      <c r="IXN17" s="132"/>
      <c r="IXO17" s="132"/>
      <c r="IXP17" s="132"/>
      <c r="IXQ17" s="132"/>
      <c r="IXR17" s="132"/>
      <c r="IXS17" s="132"/>
      <c r="IXT17" s="132"/>
      <c r="IXU17" s="132"/>
      <c r="IXV17" s="132"/>
      <c r="IXW17" s="132"/>
      <c r="IXX17" s="132"/>
      <c r="IXY17" s="132"/>
      <c r="IXZ17" s="132"/>
      <c r="IYA17" s="132"/>
      <c r="IYB17" s="132"/>
      <c r="IYC17" s="132"/>
      <c r="IYD17" s="132"/>
      <c r="IYE17" s="132"/>
      <c r="IYF17" s="132"/>
      <c r="IYG17" s="132"/>
      <c r="IYH17" s="132"/>
      <c r="IYI17" s="132"/>
      <c r="IYJ17" s="132"/>
      <c r="IYK17" s="132"/>
      <c r="IYL17" s="132"/>
      <c r="IYM17" s="132"/>
      <c r="IYN17" s="132"/>
      <c r="IYO17" s="132"/>
      <c r="IYP17" s="132"/>
      <c r="IYQ17" s="132"/>
      <c r="IYR17" s="132"/>
      <c r="IYS17" s="132"/>
      <c r="IYT17" s="132"/>
      <c r="IYU17" s="132"/>
      <c r="IYV17" s="132"/>
      <c r="IYW17" s="132"/>
      <c r="IYX17" s="132"/>
      <c r="IYY17" s="132"/>
      <c r="IYZ17" s="132"/>
      <c r="IZA17" s="132"/>
      <c r="IZB17" s="132"/>
      <c r="IZC17" s="132"/>
      <c r="IZD17" s="132"/>
      <c r="IZE17" s="132"/>
      <c r="IZF17" s="132"/>
      <c r="IZG17" s="132"/>
      <c r="IZH17" s="132"/>
      <c r="IZI17" s="132"/>
      <c r="IZJ17" s="132"/>
      <c r="IZK17" s="132"/>
      <c r="IZL17" s="132"/>
      <c r="IZM17" s="132"/>
      <c r="IZN17" s="132"/>
      <c r="IZO17" s="132"/>
      <c r="IZP17" s="132"/>
      <c r="IZQ17" s="132"/>
      <c r="IZR17" s="132"/>
      <c r="IZS17" s="132"/>
      <c r="IZT17" s="132"/>
      <c r="IZU17" s="132"/>
      <c r="IZV17" s="132"/>
      <c r="IZW17" s="132"/>
      <c r="IZX17" s="132"/>
      <c r="IZY17" s="132"/>
      <c r="IZZ17" s="132"/>
      <c r="JAA17" s="132"/>
      <c r="JAB17" s="132"/>
      <c r="JAC17" s="132"/>
      <c r="JAD17" s="132"/>
      <c r="JAE17" s="132"/>
      <c r="JAF17" s="132"/>
      <c r="JAG17" s="132"/>
      <c r="JAH17" s="132"/>
      <c r="JAI17" s="132"/>
      <c r="JAJ17" s="132"/>
      <c r="JAK17" s="132"/>
      <c r="JAL17" s="132"/>
      <c r="JAM17" s="132"/>
      <c r="JAN17" s="132"/>
      <c r="JAO17" s="132"/>
      <c r="JAP17" s="132"/>
      <c r="JAQ17" s="132"/>
      <c r="JAR17" s="132"/>
      <c r="JAS17" s="132"/>
      <c r="JAT17" s="132"/>
      <c r="JAU17" s="132"/>
      <c r="JAV17" s="132"/>
      <c r="JAW17" s="132"/>
      <c r="JAX17" s="132"/>
      <c r="JAY17" s="132"/>
      <c r="JAZ17" s="132"/>
      <c r="JBA17" s="132"/>
      <c r="JBB17" s="132"/>
      <c r="JBC17" s="132"/>
      <c r="JBD17" s="132"/>
      <c r="JBE17" s="132"/>
      <c r="JBF17" s="132"/>
      <c r="JBG17" s="132"/>
      <c r="JBH17" s="132"/>
      <c r="JBI17" s="132"/>
      <c r="JBJ17" s="132"/>
      <c r="JBK17" s="132"/>
      <c r="JBL17" s="132"/>
      <c r="JBM17" s="132"/>
      <c r="JBN17" s="132"/>
      <c r="JBO17" s="132"/>
      <c r="JBP17" s="132"/>
      <c r="JBQ17" s="132"/>
      <c r="JBR17" s="132"/>
      <c r="JBS17" s="132"/>
      <c r="JBT17" s="132"/>
      <c r="JBU17" s="132"/>
      <c r="JBV17" s="132"/>
      <c r="JBW17" s="132"/>
      <c r="JBX17" s="132"/>
      <c r="JBY17" s="132"/>
      <c r="JBZ17" s="132"/>
      <c r="JCA17" s="132"/>
      <c r="JCB17" s="132"/>
      <c r="JCC17" s="132"/>
      <c r="JCD17" s="132"/>
      <c r="JCE17" s="132"/>
      <c r="JCF17" s="132"/>
      <c r="JCG17" s="132"/>
      <c r="JCH17" s="132"/>
      <c r="JCI17" s="132"/>
      <c r="JCJ17" s="132"/>
      <c r="JCK17" s="132"/>
      <c r="JCL17" s="132"/>
      <c r="JCM17" s="132"/>
      <c r="JCN17" s="132"/>
      <c r="JCO17" s="132"/>
      <c r="JCP17" s="132"/>
      <c r="JCQ17" s="132"/>
      <c r="JCR17" s="132"/>
      <c r="JCS17" s="132"/>
      <c r="JCT17" s="132"/>
      <c r="JCU17" s="132"/>
      <c r="JCV17" s="132"/>
      <c r="JCW17" s="132"/>
      <c r="JCX17" s="132"/>
      <c r="JCY17" s="132"/>
      <c r="JCZ17" s="132"/>
      <c r="JDA17" s="132"/>
      <c r="JDB17" s="132"/>
      <c r="JDC17" s="132"/>
      <c r="JDD17" s="132"/>
      <c r="JDE17" s="132"/>
      <c r="JDF17" s="132"/>
      <c r="JDG17" s="132"/>
      <c r="JDH17" s="132"/>
      <c r="JDI17" s="132"/>
      <c r="JDJ17" s="132"/>
      <c r="JDK17" s="132"/>
      <c r="JDL17" s="132"/>
      <c r="JDM17" s="132"/>
      <c r="JDN17" s="132"/>
      <c r="JDO17" s="132"/>
      <c r="JDP17" s="132"/>
      <c r="JDQ17" s="132"/>
      <c r="JDR17" s="132"/>
      <c r="JDS17" s="132"/>
      <c r="JDT17" s="132"/>
      <c r="JDU17" s="132"/>
      <c r="JDV17" s="132"/>
      <c r="JDW17" s="132"/>
      <c r="JDX17" s="132"/>
      <c r="JDY17" s="132"/>
      <c r="JDZ17" s="132"/>
      <c r="JEA17" s="132"/>
      <c r="JEB17" s="132"/>
      <c r="JEC17" s="132"/>
      <c r="JED17" s="132"/>
      <c r="JEE17" s="132"/>
      <c r="JEF17" s="132"/>
      <c r="JEG17" s="132"/>
      <c r="JEH17" s="132"/>
      <c r="JEI17" s="132"/>
      <c r="JEJ17" s="132"/>
      <c r="JEK17" s="132"/>
      <c r="JEL17" s="132"/>
      <c r="JEM17" s="132"/>
      <c r="JEN17" s="132"/>
      <c r="JEO17" s="132"/>
      <c r="JEP17" s="132"/>
      <c r="JEQ17" s="132"/>
      <c r="JER17" s="132"/>
      <c r="JES17" s="132"/>
      <c r="JET17" s="132"/>
      <c r="JEU17" s="132"/>
      <c r="JEV17" s="132"/>
      <c r="JEW17" s="132"/>
      <c r="JEX17" s="132"/>
      <c r="JEY17" s="132"/>
      <c r="JEZ17" s="132"/>
      <c r="JFA17" s="132"/>
      <c r="JFB17" s="132"/>
      <c r="JFC17" s="132"/>
      <c r="JFD17" s="132"/>
      <c r="JFE17" s="132"/>
      <c r="JFF17" s="132"/>
      <c r="JFG17" s="132"/>
      <c r="JFH17" s="132"/>
      <c r="JFI17" s="132"/>
      <c r="JFJ17" s="132"/>
      <c r="JFK17" s="132"/>
      <c r="JFL17" s="132"/>
      <c r="JFM17" s="132"/>
      <c r="JFN17" s="132"/>
      <c r="JFO17" s="132"/>
      <c r="JFP17" s="132"/>
      <c r="JFQ17" s="132"/>
      <c r="JFR17" s="132"/>
      <c r="JFS17" s="132"/>
      <c r="JFT17" s="132"/>
      <c r="JFU17" s="132"/>
      <c r="JFV17" s="132"/>
      <c r="JFW17" s="132"/>
      <c r="JFX17" s="132"/>
      <c r="JFY17" s="132"/>
      <c r="JFZ17" s="132"/>
      <c r="JGA17" s="132"/>
      <c r="JGB17" s="132"/>
      <c r="JGC17" s="132"/>
      <c r="JGD17" s="132"/>
      <c r="JGE17" s="132"/>
      <c r="JGF17" s="132"/>
      <c r="JGG17" s="132"/>
      <c r="JGH17" s="132"/>
      <c r="JGI17" s="132"/>
      <c r="JGJ17" s="132"/>
      <c r="JGK17" s="132"/>
      <c r="JGL17" s="132"/>
      <c r="JGM17" s="132"/>
      <c r="JGN17" s="132"/>
      <c r="JGO17" s="132"/>
      <c r="JGP17" s="132"/>
      <c r="JGQ17" s="132"/>
      <c r="JGR17" s="132"/>
      <c r="JGS17" s="132"/>
      <c r="JGT17" s="132"/>
      <c r="JGU17" s="132"/>
      <c r="JGV17" s="132"/>
      <c r="JGW17" s="132"/>
      <c r="JGX17" s="132"/>
      <c r="JGY17" s="132"/>
      <c r="JGZ17" s="132"/>
      <c r="JHA17" s="132"/>
      <c r="JHB17" s="132"/>
      <c r="JHC17" s="132"/>
      <c r="JHD17" s="132"/>
      <c r="JHE17" s="132"/>
      <c r="JHF17" s="132"/>
      <c r="JHG17" s="132"/>
      <c r="JHH17" s="132"/>
      <c r="JHI17" s="132"/>
      <c r="JHJ17" s="132"/>
      <c r="JHK17" s="132"/>
      <c r="JHL17" s="132"/>
      <c r="JHM17" s="132"/>
      <c r="JHN17" s="132"/>
      <c r="JHO17" s="132"/>
      <c r="JHP17" s="132"/>
      <c r="JHQ17" s="132"/>
      <c r="JHR17" s="132"/>
      <c r="JHS17" s="132"/>
      <c r="JHT17" s="132"/>
      <c r="JHU17" s="132"/>
      <c r="JHV17" s="132"/>
      <c r="JHW17" s="132"/>
      <c r="JHX17" s="132"/>
      <c r="JHY17" s="132"/>
      <c r="JHZ17" s="132"/>
      <c r="JIA17" s="132"/>
      <c r="JIB17" s="132"/>
      <c r="JIC17" s="132"/>
      <c r="JID17" s="132"/>
      <c r="JIE17" s="132"/>
      <c r="JIF17" s="132"/>
      <c r="JIG17" s="132"/>
      <c r="JIH17" s="132"/>
      <c r="JII17" s="132"/>
      <c r="JIJ17" s="132"/>
      <c r="JIK17" s="132"/>
      <c r="JIL17" s="132"/>
      <c r="JIM17" s="132"/>
      <c r="JIN17" s="132"/>
      <c r="JIO17" s="132"/>
      <c r="JIP17" s="132"/>
      <c r="JIQ17" s="132"/>
      <c r="JIR17" s="132"/>
      <c r="JIS17" s="132"/>
      <c r="JIT17" s="132"/>
      <c r="JIU17" s="132"/>
      <c r="JIV17" s="132"/>
      <c r="JIW17" s="132"/>
      <c r="JIX17" s="132"/>
      <c r="JIY17" s="132"/>
      <c r="JIZ17" s="132"/>
      <c r="JJA17" s="132"/>
      <c r="JJB17" s="132"/>
      <c r="JJC17" s="132"/>
      <c r="JJD17" s="132"/>
      <c r="JJE17" s="132"/>
      <c r="JJF17" s="132"/>
      <c r="JJG17" s="132"/>
      <c r="JJH17" s="132"/>
      <c r="JJI17" s="132"/>
      <c r="JJJ17" s="132"/>
      <c r="JJK17" s="132"/>
      <c r="JJL17" s="132"/>
      <c r="JJM17" s="132"/>
      <c r="JJN17" s="132"/>
      <c r="JJO17" s="132"/>
      <c r="JJP17" s="132"/>
      <c r="JJQ17" s="132"/>
      <c r="JJR17" s="132"/>
      <c r="JJS17" s="132"/>
      <c r="JJT17" s="132"/>
      <c r="JJU17" s="132"/>
      <c r="JJV17" s="132"/>
      <c r="JJW17" s="132"/>
      <c r="JJX17" s="132"/>
      <c r="JJY17" s="132"/>
      <c r="JJZ17" s="132"/>
      <c r="JKA17" s="132"/>
      <c r="JKB17" s="132"/>
      <c r="JKC17" s="132"/>
      <c r="JKD17" s="132"/>
      <c r="JKE17" s="132"/>
      <c r="JKF17" s="132"/>
      <c r="JKG17" s="132"/>
      <c r="JKH17" s="132"/>
      <c r="JKI17" s="132"/>
      <c r="JKJ17" s="132"/>
      <c r="JKK17" s="132"/>
      <c r="JKL17" s="132"/>
      <c r="JKM17" s="132"/>
      <c r="JKN17" s="132"/>
      <c r="JKO17" s="132"/>
      <c r="JKP17" s="132"/>
      <c r="JKQ17" s="132"/>
      <c r="JKR17" s="132"/>
      <c r="JKS17" s="132"/>
      <c r="JKT17" s="132"/>
      <c r="JKU17" s="132"/>
      <c r="JKV17" s="132"/>
      <c r="JKW17" s="132"/>
      <c r="JKX17" s="132"/>
      <c r="JKY17" s="132"/>
      <c r="JKZ17" s="132"/>
      <c r="JLA17" s="132"/>
      <c r="JLB17" s="132"/>
      <c r="JLC17" s="132"/>
      <c r="JLD17" s="132"/>
      <c r="JLE17" s="132"/>
      <c r="JLF17" s="132"/>
      <c r="JLG17" s="132"/>
      <c r="JLH17" s="132"/>
      <c r="JLI17" s="132"/>
      <c r="JLJ17" s="132"/>
      <c r="JLK17" s="132"/>
      <c r="JLL17" s="132"/>
      <c r="JLM17" s="132"/>
      <c r="JLN17" s="132"/>
      <c r="JLO17" s="132"/>
      <c r="JLP17" s="132"/>
      <c r="JLQ17" s="132"/>
      <c r="JLR17" s="132"/>
      <c r="JLS17" s="132"/>
      <c r="JLT17" s="132"/>
      <c r="JLU17" s="132"/>
      <c r="JLV17" s="132"/>
      <c r="JLW17" s="132"/>
      <c r="JLX17" s="132"/>
      <c r="JLY17" s="132"/>
      <c r="JLZ17" s="132"/>
      <c r="JMA17" s="132"/>
      <c r="JMB17" s="132"/>
      <c r="JMC17" s="132"/>
      <c r="JMD17" s="132"/>
      <c r="JME17" s="132"/>
      <c r="JMF17" s="132"/>
      <c r="JMG17" s="132"/>
      <c r="JMH17" s="132"/>
      <c r="JMI17" s="132"/>
      <c r="JMJ17" s="132"/>
      <c r="JMK17" s="132"/>
      <c r="JML17" s="132"/>
      <c r="JMM17" s="132"/>
      <c r="JMN17" s="132"/>
      <c r="JMO17" s="132"/>
      <c r="JMP17" s="132"/>
      <c r="JMQ17" s="132"/>
      <c r="JMR17" s="132"/>
      <c r="JMS17" s="132"/>
      <c r="JMT17" s="132"/>
      <c r="JMU17" s="132"/>
      <c r="JMV17" s="132"/>
      <c r="JMW17" s="132"/>
      <c r="JMX17" s="132"/>
      <c r="JMY17" s="132"/>
      <c r="JMZ17" s="132"/>
      <c r="JNA17" s="132"/>
      <c r="JNB17" s="132"/>
      <c r="JNC17" s="132"/>
      <c r="JND17" s="132"/>
      <c r="JNE17" s="132"/>
      <c r="JNF17" s="132"/>
      <c r="JNG17" s="132"/>
      <c r="JNH17" s="132"/>
      <c r="JNI17" s="132"/>
      <c r="JNJ17" s="132"/>
      <c r="JNK17" s="132"/>
      <c r="JNL17" s="132"/>
      <c r="JNM17" s="132"/>
      <c r="JNN17" s="132"/>
      <c r="JNO17" s="132"/>
      <c r="JNP17" s="132"/>
      <c r="JNQ17" s="132"/>
      <c r="JNR17" s="132"/>
      <c r="JNS17" s="132"/>
      <c r="JNT17" s="132"/>
      <c r="JNU17" s="132"/>
      <c r="JNV17" s="132"/>
      <c r="JNW17" s="132"/>
      <c r="JNX17" s="132"/>
      <c r="JNY17" s="132"/>
      <c r="JNZ17" s="132"/>
      <c r="JOA17" s="132"/>
      <c r="JOB17" s="132"/>
      <c r="JOC17" s="132"/>
      <c r="JOD17" s="132"/>
      <c r="JOE17" s="132"/>
      <c r="JOF17" s="132"/>
      <c r="JOG17" s="132"/>
      <c r="JOH17" s="132"/>
      <c r="JOI17" s="132"/>
      <c r="JOJ17" s="132"/>
      <c r="JOK17" s="132"/>
      <c r="JOL17" s="132"/>
      <c r="JOM17" s="132"/>
      <c r="JON17" s="132"/>
      <c r="JOO17" s="132"/>
      <c r="JOP17" s="132"/>
      <c r="JOQ17" s="132"/>
      <c r="JOR17" s="132"/>
      <c r="JOS17" s="132"/>
      <c r="JOT17" s="132"/>
      <c r="JOU17" s="132"/>
      <c r="JOV17" s="132"/>
      <c r="JOW17" s="132"/>
      <c r="JOX17" s="132"/>
      <c r="JOY17" s="132"/>
      <c r="JOZ17" s="132"/>
      <c r="JPA17" s="132"/>
      <c r="JPB17" s="132"/>
      <c r="JPC17" s="132"/>
      <c r="JPD17" s="132"/>
      <c r="JPE17" s="132"/>
      <c r="JPF17" s="132"/>
      <c r="JPG17" s="132"/>
      <c r="JPH17" s="132"/>
      <c r="JPI17" s="132"/>
      <c r="JPJ17" s="132"/>
      <c r="JPK17" s="132"/>
      <c r="JPL17" s="132"/>
      <c r="JPM17" s="132"/>
      <c r="JPN17" s="132"/>
      <c r="JPO17" s="132"/>
      <c r="JPP17" s="132"/>
      <c r="JPQ17" s="132"/>
      <c r="JPR17" s="132"/>
      <c r="JPS17" s="132"/>
      <c r="JPT17" s="132"/>
      <c r="JPU17" s="132"/>
      <c r="JPV17" s="132"/>
      <c r="JPW17" s="132"/>
      <c r="JPX17" s="132"/>
      <c r="JPY17" s="132"/>
      <c r="JPZ17" s="132"/>
      <c r="JQA17" s="132"/>
      <c r="JQB17" s="132"/>
      <c r="JQC17" s="132"/>
      <c r="JQD17" s="132"/>
      <c r="JQE17" s="132"/>
      <c r="JQF17" s="132"/>
      <c r="JQG17" s="132"/>
      <c r="JQH17" s="132"/>
      <c r="JQI17" s="132"/>
      <c r="JQJ17" s="132"/>
      <c r="JQK17" s="132"/>
      <c r="JQL17" s="132"/>
      <c r="JQM17" s="132"/>
      <c r="JQN17" s="132"/>
      <c r="JQO17" s="132"/>
      <c r="JQP17" s="132"/>
      <c r="JQQ17" s="132"/>
      <c r="JQR17" s="132"/>
      <c r="JQS17" s="132"/>
      <c r="JQT17" s="132"/>
      <c r="JQU17" s="132"/>
      <c r="JQV17" s="132"/>
      <c r="JQW17" s="132"/>
      <c r="JQX17" s="132"/>
      <c r="JQY17" s="132"/>
      <c r="JQZ17" s="132"/>
      <c r="JRA17" s="132"/>
      <c r="JRB17" s="132"/>
      <c r="JRC17" s="132"/>
      <c r="JRD17" s="132"/>
      <c r="JRE17" s="132"/>
      <c r="JRF17" s="132"/>
      <c r="JRG17" s="132"/>
      <c r="JRH17" s="132"/>
      <c r="JRI17" s="132"/>
      <c r="JRJ17" s="132"/>
      <c r="JRK17" s="132"/>
      <c r="JRL17" s="132"/>
      <c r="JRM17" s="132"/>
      <c r="JRN17" s="132"/>
      <c r="JRO17" s="132"/>
      <c r="JRP17" s="132"/>
      <c r="JRQ17" s="132"/>
      <c r="JRR17" s="132"/>
      <c r="JRS17" s="132"/>
      <c r="JRT17" s="132"/>
      <c r="JRU17" s="132"/>
      <c r="JRV17" s="132"/>
      <c r="JRW17" s="132"/>
      <c r="JRX17" s="132"/>
      <c r="JRY17" s="132"/>
      <c r="JRZ17" s="132"/>
      <c r="JSA17" s="132"/>
      <c r="JSB17" s="132"/>
      <c r="JSC17" s="132"/>
      <c r="JSD17" s="132"/>
      <c r="JSE17" s="132"/>
      <c r="JSF17" s="132"/>
      <c r="JSG17" s="132"/>
      <c r="JSH17" s="132"/>
      <c r="JSI17" s="132"/>
      <c r="JSJ17" s="132"/>
      <c r="JSK17" s="132"/>
      <c r="JSL17" s="132"/>
      <c r="JSM17" s="132"/>
      <c r="JSN17" s="132"/>
      <c r="JSO17" s="132"/>
      <c r="JSP17" s="132"/>
      <c r="JSQ17" s="132"/>
      <c r="JSR17" s="132"/>
      <c r="JSS17" s="132"/>
      <c r="JST17" s="132"/>
      <c r="JSU17" s="132"/>
      <c r="JSV17" s="132"/>
      <c r="JSW17" s="132"/>
      <c r="JSX17" s="132"/>
      <c r="JSY17" s="132"/>
      <c r="JSZ17" s="132"/>
      <c r="JTA17" s="132"/>
      <c r="JTB17" s="132"/>
      <c r="JTC17" s="132"/>
      <c r="JTD17" s="132"/>
      <c r="JTE17" s="132"/>
      <c r="JTF17" s="132"/>
      <c r="JTG17" s="132"/>
      <c r="JTH17" s="132"/>
      <c r="JTI17" s="132"/>
      <c r="JTJ17" s="132"/>
      <c r="JTK17" s="132"/>
      <c r="JTL17" s="132"/>
      <c r="JTM17" s="132"/>
      <c r="JTN17" s="132"/>
      <c r="JTO17" s="132"/>
      <c r="JTP17" s="132"/>
      <c r="JTQ17" s="132"/>
      <c r="JTR17" s="132"/>
      <c r="JTS17" s="132"/>
      <c r="JTT17" s="132"/>
      <c r="JTU17" s="132"/>
      <c r="JTV17" s="132"/>
      <c r="JTW17" s="132"/>
      <c r="JTX17" s="132"/>
      <c r="JTY17" s="132"/>
      <c r="JTZ17" s="132"/>
      <c r="JUA17" s="132"/>
      <c r="JUB17" s="132"/>
      <c r="JUC17" s="132"/>
      <c r="JUD17" s="132"/>
      <c r="JUE17" s="132"/>
      <c r="JUF17" s="132"/>
      <c r="JUG17" s="132"/>
      <c r="JUH17" s="132"/>
      <c r="JUI17" s="132"/>
      <c r="JUJ17" s="132"/>
      <c r="JUK17" s="132"/>
      <c r="JUL17" s="132"/>
      <c r="JUM17" s="132"/>
      <c r="JUN17" s="132"/>
      <c r="JUO17" s="132"/>
      <c r="JUP17" s="132"/>
      <c r="JUQ17" s="132"/>
      <c r="JUR17" s="132"/>
      <c r="JUS17" s="132"/>
      <c r="JUT17" s="132"/>
      <c r="JUU17" s="132"/>
      <c r="JUV17" s="132"/>
      <c r="JUW17" s="132"/>
      <c r="JUX17" s="132"/>
      <c r="JUY17" s="132"/>
      <c r="JUZ17" s="132"/>
      <c r="JVA17" s="132"/>
      <c r="JVB17" s="132"/>
      <c r="JVC17" s="132"/>
      <c r="JVD17" s="132"/>
      <c r="JVE17" s="132"/>
      <c r="JVF17" s="132"/>
      <c r="JVG17" s="132"/>
      <c r="JVH17" s="132"/>
      <c r="JVI17" s="132"/>
      <c r="JVJ17" s="132"/>
      <c r="JVK17" s="132"/>
      <c r="JVL17" s="132"/>
      <c r="JVM17" s="132"/>
      <c r="JVN17" s="132"/>
      <c r="JVO17" s="132"/>
      <c r="JVP17" s="132"/>
      <c r="JVQ17" s="132"/>
      <c r="JVR17" s="132"/>
      <c r="JVS17" s="132"/>
      <c r="JVT17" s="132"/>
      <c r="JVU17" s="132"/>
      <c r="JVV17" s="132"/>
      <c r="JVW17" s="132"/>
      <c r="JVX17" s="132"/>
      <c r="JVY17" s="132"/>
      <c r="JVZ17" s="132"/>
      <c r="JWA17" s="132"/>
      <c r="JWB17" s="132"/>
      <c r="JWC17" s="132"/>
      <c r="JWD17" s="132"/>
      <c r="JWE17" s="132"/>
      <c r="JWF17" s="132"/>
      <c r="JWG17" s="132"/>
      <c r="JWH17" s="132"/>
      <c r="JWI17" s="132"/>
      <c r="JWJ17" s="132"/>
      <c r="JWK17" s="132"/>
      <c r="JWL17" s="132"/>
      <c r="JWM17" s="132"/>
      <c r="JWN17" s="132"/>
      <c r="JWO17" s="132"/>
      <c r="JWP17" s="132"/>
      <c r="JWQ17" s="132"/>
      <c r="JWR17" s="132"/>
      <c r="JWS17" s="132"/>
      <c r="JWT17" s="132"/>
      <c r="JWU17" s="132"/>
      <c r="JWV17" s="132"/>
      <c r="JWW17" s="132"/>
      <c r="JWX17" s="132"/>
      <c r="JWY17" s="132"/>
      <c r="JWZ17" s="132"/>
      <c r="JXA17" s="132"/>
      <c r="JXB17" s="132"/>
      <c r="JXC17" s="132"/>
      <c r="JXD17" s="132"/>
      <c r="JXE17" s="132"/>
      <c r="JXF17" s="132"/>
      <c r="JXG17" s="132"/>
      <c r="JXH17" s="132"/>
      <c r="JXI17" s="132"/>
      <c r="JXJ17" s="132"/>
      <c r="JXK17" s="132"/>
      <c r="JXL17" s="132"/>
      <c r="JXM17" s="132"/>
      <c r="JXN17" s="132"/>
      <c r="JXO17" s="132"/>
      <c r="JXP17" s="132"/>
      <c r="JXQ17" s="132"/>
      <c r="JXR17" s="132"/>
      <c r="JXS17" s="132"/>
      <c r="JXT17" s="132"/>
      <c r="JXU17" s="132"/>
      <c r="JXV17" s="132"/>
      <c r="JXW17" s="132"/>
      <c r="JXX17" s="132"/>
      <c r="JXY17" s="132"/>
      <c r="JXZ17" s="132"/>
      <c r="JYA17" s="132"/>
      <c r="JYB17" s="132"/>
      <c r="JYC17" s="132"/>
      <c r="JYD17" s="132"/>
      <c r="JYE17" s="132"/>
      <c r="JYF17" s="132"/>
      <c r="JYG17" s="132"/>
      <c r="JYH17" s="132"/>
      <c r="JYI17" s="132"/>
      <c r="JYJ17" s="132"/>
      <c r="JYK17" s="132"/>
      <c r="JYL17" s="132"/>
      <c r="JYM17" s="132"/>
      <c r="JYN17" s="132"/>
      <c r="JYO17" s="132"/>
      <c r="JYP17" s="132"/>
      <c r="JYQ17" s="132"/>
      <c r="JYR17" s="132"/>
      <c r="JYS17" s="132"/>
      <c r="JYT17" s="132"/>
      <c r="JYU17" s="132"/>
      <c r="JYV17" s="132"/>
      <c r="JYW17" s="132"/>
      <c r="JYX17" s="132"/>
      <c r="JYY17" s="132"/>
      <c r="JYZ17" s="132"/>
      <c r="JZA17" s="132"/>
      <c r="JZB17" s="132"/>
      <c r="JZC17" s="132"/>
      <c r="JZD17" s="132"/>
      <c r="JZE17" s="132"/>
      <c r="JZF17" s="132"/>
      <c r="JZG17" s="132"/>
      <c r="JZH17" s="132"/>
      <c r="JZI17" s="132"/>
      <c r="JZJ17" s="132"/>
      <c r="JZK17" s="132"/>
      <c r="JZL17" s="132"/>
      <c r="JZM17" s="132"/>
      <c r="JZN17" s="132"/>
      <c r="JZO17" s="132"/>
      <c r="JZP17" s="132"/>
      <c r="JZQ17" s="132"/>
      <c r="JZR17" s="132"/>
      <c r="JZS17" s="132"/>
      <c r="JZT17" s="132"/>
      <c r="JZU17" s="132"/>
      <c r="JZV17" s="132"/>
      <c r="JZW17" s="132"/>
      <c r="JZX17" s="132"/>
      <c r="JZY17" s="132"/>
      <c r="JZZ17" s="132"/>
      <c r="KAA17" s="132"/>
      <c r="KAB17" s="132"/>
      <c r="KAC17" s="132"/>
      <c r="KAD17" s="132"/>
      <c r="KAE17" s="132"/>
      <c r="KAF17" s="132"/>
      <c r="KAG17" s="132"/>
      <c r="KAH17" s="132"/>
      <c r="KAI17" s="132"/>
      <c r="KAJ17" s="132"/>
      <c r="KAK17" s="132"/>
      <c r="KAL17" s="132"/>
      <c r="KAM17" s="132"/>
      <c r="KAN17" s="132"/>
      <c r="KAO17" s="132"/>
      <c r="KAP17" s="132"/>
      <c r="KAQ17" s="132"/>
      <c r="KAR17" s="132"/>
      <c r="KAS17" s="132"/>
      <c r="KAT17" s="132"/>
      <c r="KAU17" s="132"/>
      <c r="KAV17" s="132"/>
      <c r="KAW17" s="132"/>
      <c r="KAX17" s="132"/>
      <c r="KAY17" s="132"/>
      <c r="KAZ17" s="132"/>
      <c r="KBA17" s="132"/>
      <c r="KBB17" s="132"/>
      <c r="KBC17" s="132"/>
      <c r="KBD17" s="132"/>
      <c r="KBE17" s="132"/>
      <c r="KBF17" s="132"/>
      <c r="KBG17" s="132"/>
      <c r="KBH17" s="132"/>
      <c r="KBI17" s="132"/>
      <c r="KBJ17" s="132"/>
      <c r="KBK17" s="132"/>
      <c r="KBL17" s="132"/>
      <c r="KBM17" s="132"/>
      <c r="KBN17" s="132"/>
      <c r="KBO17" s="132"/>
      <c r="KBP17" s="132"/>
      <c r="KBQ17" s="132"/>
      <c r="KBR17" s="132"/>
      <c r="KBS17" s="132"/>
      <c r="KBT17" s="132"/>
      <c r="KBU17" s="132"/>
      <c r="KBV17" s="132"/>
      <c r="KBW17" s="132"/>
      <c r="KBX17" s="132"/>
      <c r="KBY17" s="132"/>
      <c r="KBZ17" s="132"/>
      <c r="KCA17" s="132"/>
      <c r="KCB17" s="132"/>
      <c r="KCC17" s="132"/>
      <c r="KCD17" s="132"/>
      <c r="KCE17" s="132"/>
      <c r="KCF17" s="132"/>
      <c r="KCG17" s="132"/>
      <c r="KCH17" s="132"/>
      <c r="KCI17" s="132"/>
      <c r="KCJ17" s="132"/>
      <c r="KCK17" s="132"/>
      <c r="KCL17" s="132"/>
      <c r="KCM17" s="132"/>
      <c r="KCN17" s="132"/>
      <c r="KCO17" s="132"/>
      <c r="KCP17" s="132"/>
      <c r="KCQ17" s="132"/>
      <c r="KCR17" s="132"/>
      <c r="KCS17" s="132"/>
      <c r="KCT17" s="132"/>
      <c r="KCU17" s="132"/>
      <c r="KCV17" s="132"/>
      <c r="KCW17" s="132"/>
      <c r="KCX17" s="132"/>
      <c r="KCY17" s="132"/>
      <c r="KCZ17" s="132"/>
      <c r="KDA17" s="132"/>
      <c r="KDB17" s="132"/>
      <c r="KDC17" s="132"/>
      <c r="KDD17" s="132"/>
      <c r="KDE17" s="132"/>
      <c r="KDF17" s="132"/>
      <c r="KDG17" s="132"/>
      <c r="KDH17" s="132"/>
      <c r="KDI17" s="132"/>
      <c r="KDJ17" s="132"/>
      <c r="KDK17" s="132"/>
      <c r="KDL17" s="132"/>
      <c r="KDM17" s="132"/>
      <c r="KDN17" s="132"/>
      <c r="KDO17" s="132"/>
      <c r="KDP17" s="132"/>
      <c r="KDQ17" s="132"/>
      <c r="KDR17" s="132"/>
      <c r="KDS17" s="132"/>
      <c r="KDT17" s="132"/>
      <c r="KDU17" s="132"/>
      <c r="KDV17" s="132"/>
      <c r="KDW17" s="132"/>
      <c r="KDX17" s="132"/>
      <c r="KDY17" s="132"/>
      <c r="KDZ17" s="132"/>
      <c r="KEA17" s="132"/>
      <c r="KEB17" s="132"/>
      <c r="KEC17" s="132"/>
      <c r="KED17" s="132"/>
      <c r="KEE17" s="132"/>
      <c r="KEF17" s="132"/>
      <c r="KEG17" s="132"/>
      <c r="KEH17" s="132"/>
      <c r="KEI17" s="132"/>
      <c r="KEJ17" s="132"/>
      <c r="KEK17" s="132"/>
      <c r="KEL17" s="132"/>
      <c r="KEM17" s="132"/>
      <c r="KEN17" s="132"/>
      <c r="KEO17" s="132"/>
      <c r="KEP17" s="132"/>
      <c r="KEQ17" s="132"/>
      <c r="KER17" s="132"/>
      <c r="KES17" s="132"/>
      <c r="KET17" s="132"/>
      <c r="KEU17" s="132"/>
      <c r="KEV17" s="132"/>
      <c r="KEW17" s="132"/>
      <c r="KEX17" s="132"/>
      <c r="KEY17" s="132"/>
      <c r="KEZ17" s="132"/>
      <c r="KFA17" s="132"/>
      <c r="KFB17" s="132"/>
      <c r="KFC17" s="132"/>
      <c r="KFD17" s="132"/>
      <c r="KFE17" s="132"/>
      <c r="KFF17" s="132"/>
      <c r="KFG17" s="132"/>
      <c r="KFH17" s="132"/>
      <c r="KFI17" s="132"/>
      <c r="KFJ17" s="132"/>
      <c r="KFK17" s="132"/>
      <c r="KFL17" s="132"/>
      <c r="KFM17" s="132"/>
      <c r="KFN17" s="132"/>
      <c r="KFO17" s="132"/>
      <c r="KFP17" s="132"/>
      <c r="KFQ17" s="132"/>
      <c r="KFR17" s="132"/>
      <c r="KFS17" s="132"/>
      <c r="KFT17" s="132"/>
      <c r="KFU17" s="132"/>
      <c r="KFV17" s="132"/>
      <c r="KFW17" s="132"/>
      <c r="KFX17" s="132"/>
      <c r="KFY17" s="132"/>
      <c r="KFZ17" s="132"/>
      <c r="KGA17" s="132"/>
      <c r="KGB17" s="132"/>
      <c r="KGC17" s="132"/>
      <c r="KGD17" s="132"/>
      <c r="KGE17" s="132"/>
      <c r="KGF17" s="132"/>
      <c r="KGG17" s="132"/>
      <c r="KGH17" s="132"/>
      <c r="KGI17" s="132"/>
      <c r="KGJ17" s="132"/>
      <c r="KGK17" s="132"/>
      <c r="KGL17" s="132"/>
      <c r="KGM17" s="132"/>
      <c r="KGN17" s="132"/>
      <c r="KGO17" s="132"/>
      <c r="KGP17" s="132"/>
      <c r="KGQ17" s="132"/>
      <c r="KGR17" s="132"/>
      <c r="KGS17" s="132"/>
      <c r="KGT17" s="132"/>
      <c r="KGU17" s="132"/>
      <c r="KGV17" s="132"/>
      <c r="KGW17" s="132"/>
      <c r="KGX17" s="132"/>
      <c r="KGY17" s="132"/>
      <c r="KGZ17" s="132"/>
      <c r="KHA17" s="132"/>
      <c r="KHB17" s="132"/>
      <c r="KHC17" s="132"/>
      <c r="KHD17" s="132"/>
      <c r="KHE17" s="132"/>
      <c r="KHF17" s="132"/>
      <c r="KHG17" s="132"/>
      <c r="KHH17" s="132"/>
      <c r="KHI17" s="132"/>
      <c r="KHJ17" s="132"/>
      <c r="KHK17" s="132"/>
      <c r="KHL17" s="132"/>
      <c r="KHM17" s="132"/>
      <c r="KHN17" s="132"/>
      <c r="KHO17" s="132"/>
      <c r="KHP17" s="132"/>
      <c r="KHQ17" s="132"/>
      <c r="KHR17" s="132"/>
      <c r="KHS17" s="132"/>
      <c r="KHT17" s="132"/>
      <c r="KHU17" s="132"/>
      <c r="KHV17" s="132"/>
      <c r="KHW17" s="132"/>
      <c r="KHX17" s="132"/>
      <c r="KHY17" s="132"/>
      <c r="KHZ17" s="132"/>
      <c r="KIA17" s="132"/>
      <c r="KIB17" s="132"/>
      <c r="KIC17" s="132"/>
      <c r="KID17" s="132"/>
      <c r="KIE17" s="132"/>
      <c r="KIF17" s="132"/>
      <c r="KIG17" s="132"/>
      <c r="KIH17" s="132"/>
      <c r="KII17" s="132"/>
      <c r="KIJ17" s="132"/>
      <c r="KIK17" s="132"/>
      <c r="KIL17" s="132"/>
      <c r="KIM17" s="132"/>
      <c r="KIN17" s="132"/>
      <c r="KIO17" s="132"/>
      <c r="KIP17" s="132"/>
      <c r="KIQ17" s="132"/>
      <c r="KIR17" s="132"/>
      <c r="KIS17" s="132"/>
      <c r="KIT17" s="132"/>
      <c r="KIU17" s="132"/>
      <c r="KIV17" s="132"/>
      <c r="KIW17" s="132"/>
      <c r="KIX17" s="132"/>
      <c r="KIY17" s="132"/>
      <c r="KIZ17" s="132"/>
      <c r="KJA17" s="132"/>
      <c r="KJB17" s="132"/>
      <c r="KJC17" s="132"/>
      <c r="KJD17" s="132"/>
      <c r="KJE17" s="132"/>
      <c r="KJF17" s="132"/>
      <c r="KJG17" s="132"/>
      <c r="KJH17" s="132"/>
      <c r="KJI17" s="132"/>
      <c r="KJJ17" s="132"/>
      <c r="KJK17" s="132"/>
      <c r="KJL17" s="132"/>
      <c r="KJM17" s="132"/>
      <c r="KJN17" s="132"/>
      <c r="KJO17" s="132"/>
      <c r="KJP17" s="132"/>
      <c r="KJQ17" s="132"/>
      <c r="KJR17" s="132"/>
      <c r="KJS17" s="132"/>
      <c r="KJT17" s="132"/>
      <c r="KJU17" s="132"/>
      <c r="KJV17" s="132"/>
      <c r="KJW17" s="132"/>
      <c r="KJX17" s="132"/>
      <c r="KJY17" s="132"/>
      <c r="KJZ17" s="132"/>
      <c r="KKA17" s="132"/>
      <c r="KKB17" s="132"/>
      <c r="KKC17" s="132"/>
      <c r="KKD17" s="132"/>
      <c r="KKE17" s="132"/>
      <c r="KKF17" s="132"/>
      <c r="KKG17" s="132"/>
      <c r="KKH17" s="132"/>
      <c r="KKI17" s="132"/>
      <c r="KKJ17" s="132"/>
      <c r="KKK17" s="132"/>
      <c r="KKL17" s="132"/>
      <c r="KKM17" s="132"/>
      <c r="KKN17" s="132"/>
      <c r="KKO17" s="132"/>
      <c r="KKP17" s="132"/>
      <c r="KKQ17" s="132"/>
      <c r="KKR17" s="132"/>
      <c r="KKS17" s="132"/>
      <c r="KKT17" s="132"/>
      <c r="KKU17" s="132"/>
      <c r="KKV17" s="132"/>
      <c r="KKW17" s="132"/>
      <c r="KKX17" s="132"/>
      <c r="KKY17" s="132"/>
      <c r="KKZ17" s="132"/>
      <c r="KLA17" s="132"/>
      <c r="KLB17" s="132"/>
      <c r="KLC17" s="132"/>
      <c r="KLD17" s="132"/>
      <c r="KLE17" s="132"/>
      <c r="KLF17" s="132"/>
      <c r="KLG17" s="132"/>
      <c r="KLH17" s="132"/>
      <c r="KLI17" s="132"/>
      <c r="KLJ17" s="132"/>
      <c r="KLK17" s="132"/>
      <c r="KLL17" s="132"/>
      <c r="KLM17" s="132"/>
      <c r="KLN17" s="132"/>
      <c r="KLO17" s="132"/>
      <c r="KLP17" s="132"/>
      <c r="KLQ17" s="132"/>
      <c r="KLR17" s="132"/>
      <c r="KLS17" s="132"/>
      <c r="KLT17" s="132"/>
      <c r="KLU17" s="132"/>
      <c r="KLV17" s="132"/>
      <c r="KLW17" s="132"/>
      <c r="KLX17" s="132"/>
      <c r="KLY17" s="132"/>
      <c r="KLZ17" s="132"/>
      <c r="KMA17" s="132"/>
      <c r="KMB17" s="132"/>
      <c r="KMC17" s="132"/>
      <c r="KMD17" s="132"/>
      <c r="KME17" s="132"/>
      <c r="KMF17" s="132"/>
      <c r="KMG17" s="132"/>
      <c r="KMH17" s="132"/>
      <c r="KMI17" s="132"/>
      <c r="KMJ17" s="132"/>
      <c r="KMK17" s="132"/>
      <c r="KML17" s="132"/>
      <c r="KMM17" s="132"/>
      <c r="KMN17" s="132"/>
      <c r="KMO17" s="132"/>
      <c r="KMP17" s="132"/>
      <c r="KMQ17" s="132"/>
      <c r="KMR17" s="132"/>
      <c r="KMS17" s="132"/>
      <c r="KMT17" s="132"/>
      <c r="KMU17" s="132"/>
      <c r="KMV17" s="132"/>
      <c r="KMW17" s="132"/>
      <c r="KMX17" s="132"/>
      <c r="KMY17" s="132"/>
      <c r="KMZ17" s="132"/>
      <c r="KNA17" s="132"/>
      <c r="KNB17" s="132"/>
      <c r="KNC17" s="132"/>
      <c r="KND17" s="132"/>
      <c r="KNE17" s="132"/>
      <c r="KNF17" s="132"/>
      <c r="KNG17" s="132"/>
      <c r="KNH17" s="132"/>
      <c r="KNI17" s="132"/>
      <c r="KNJ17" s="132"/>
      <c r="KNK17" s="132"/>
      <c r="KNL17" s="132"/>
      <c r="KNM17" s="132"/>
      <c r="KNN17" s="132"/>
      <c r="KNO17" s="132"/>
      <c r="KNP17" s="132"/>
      <c r="KNQ17" s="132"/>
      <c r="KNR17" s="132"/>
      <c r="KNS17" s="132"/>
      <c r="KNT17" s="132"/>
      <c r="KNU17" s="132"/>
      <c r="KNV17" s="132"/>
      <c r="KNW17" s="132"/>
      <c r="KNX17" s="132"/>
      <c r="KNY17" s="132"/>
      <c r="KNZ17" s="132"/>
      <c r="KOA17" s="132"/>
      <c r="KOB17" s="132"/>
      <c r="KOC17" s="132"/>
      <c r="KOD17" s="132"/>
      <c r="KOE17" s="132"/>
      <c r="KOF17" s="132"/>
      <c r="KOG17" s="132"/>
      <c r="KOH17" s="132"/>
      <c r="KOI17" s="132"/>
      <c r="KOJ17" s="132"/>
      <c r="KOK17" s="132"/>
      <c r="KOL17" s="132"/>
      <c r="KOM17" s="132"/>
      <c r="KON17" s="132"/>
      <c r="KOO17" s="132"/>
      <c r="KOP17" s="132"/>
      <c r="KOQ17" s="132"/>
      <c r="KOR17" s="132"/>
      <c r="KOS17" s="132"/>
      <c r="KOT17" s="132"/>
      <c r="KOU17" s="132"/>
      <c r="KOV17" s="132"/>
      <c r="KOW17" s="132"/>
      <c r="KOX17" s="132"/>
      <c r="KOY17" s="132"/>
      <c r="KOZ17" s="132"/>
      <c r="KPA17" s="132"/>
      <c r="KPB17" s="132"/>
      <c r="KPC17" s="132"/>
      <c r="KPD17" s="132"/>
      <c r="KPE17" s="132"/>
      <c r="KPF17" s="132"/>
      <c r="KPG17" s="132"/>
      <c r="KPH17" s="132"/>
      <c r="KPI17" s="132"/>
      <c r="KPJ17" s="132"/>
      <c r="KPK17" s="132"/>
      <c r="KPL17" s="132"/>
      <c r="KPM17" s="132"/>
      <c r="KPN17" s="132"/>
      <c r="KPO17" s="132"/>
      <c r="KPP17" s="132"/>
      <c r="KPQ17" s="132"/>
      <c r="KPR17" s="132"/>
      <c r="KPS17" s="132"/>
      <c r="KPT17" s="132"/>
      <c r="KPU17" s="132"/>
      <c r="KPV17" s="132"/>
      <c r="KPW17" s="132"/>
      <c r="KPX17" s="132"/>
      <c r="KPY17" s="132"/>
      <c r="KPZ17" s="132"/>
      <c r="KQA17" s="132"/>
      <c r="KQB17" s="132"/>
      <c r="KQC17" s="132"/>
      <c r="KQD17" s="132"/>
      <c r="KQE17" s="132"/>
      <c r="KQF17" s="132"/>
      <c r="KQG17" s="132"/>
      <c r="KQH17" s="132"/>
      <c r="KQI17" s="132"/>
      <c r="KQJ17" s="132"/>
      <c r="KQK17" s="132"/>
      <c r="KQL17" s="132"/>
      <c r="KQM17" s="132"/>
      <c r="KQN17" s="132"/>
      <c r="KQO17" s="132"/>
      <c r="KQP17" s="132"/>
      <c r="KQQ17" s="132"/>
      <c r="KQR17" s="132"/>
      <c r="KQS17" s="132"/>
      <c r="KQT17" s="132"/>
      <c r="KQU17" s="132"/>
      <c r="KQV17" s="132"/>
      <c r="KQW17" s="132"/>
      <c r="KQX17" s="132"/>
      <c r="KQY17" s="132"/>
      <c r="KQZ17" s="132"/>
      <c r="KRA17" s="132"/>
      <c r="KRB17" s="132"/>
      <c r="KRC17" s="132"/>
      <c r="KRD17" s="132"/>
      <c r="KRE17" s="132"/>
      <c r="KRF17" s="132"/>
      <c r="KRG17" s="132"/>
      <c r="KRH17" s="132"/>
      <c r="KRI17" s="132"/>
      <c r="KRJ17" s="132"/>
      <c r="KRK17" s="132"/>
      <c r="KRL17" s="132"/>
      <c r="KRM17" s="132"/>
      <c r="KRN17" s="132"/>
      <c r="KRO17" s="132"/>
      <c r="KRP17" s="132"/>
      <c r="KRQ17" s="132"/>
      <c r="KRR17" s="132"/>
      <c r="KRS17" s="132"/>
      <c r="KRT17" s="132"/>
      <c r="KRU17" s="132"/>
      <c r="KRV17" s="132"/>
      <c r="KRW17" s="132"/>
      <c r="KRX17" s="132"/>
      <c r="KRY17" s="132"/>
      <c r="KRZ17" s="132"/>
      <c r="KSA17" s="132"/>
      <c r="KSB17" s="132"/>
      <c r="KSC17" s="132"/>
      <c r="KSD17" s="132"/>
      <c r="KSE17" s="132"/>
      <c r="KSF17" s="132"/>
      <c r="KSG17" s="132"/>
      <c r="KSH17" s="132"/>
      <c r="KSI17" s="132"/>
      <c r="KSJ17" s="132"/>
      <c r="KSK17" s="132"/>
      <c r="KSL17" s="132"/>
      <c r="KSM17" s="132"/>
      <c r="KSN17" s="132"/>
      <c r="KSO17" s="132"/>
      <c r="KSP17" s="132"/>
      <c r="KSQ17" s="132"/>
      <c r="KSR17" s="132"/>
      <c r="KSS17" s="132"/>
      <c r="KST17" s="132"/>
      <c r="KSU17" s="132"/>
      <c r="KSV17" s="132"/>
      <c r="KSW17" s="132"/>
      <c r="KSX17" s="132"/>
      <c r="KSY17" s="132"/>
      <c r="KSZ17" s="132"/>
      <c r="KTA17" s="132"/>
      <c r="KTB17" s="132"/>
      <c r="KTC17" s="132"/>
      <c r="KTD17" s="132"/>
      <c r="KTE17" s="132"/>
      <c r="KTF17" s="132"/>
      <c r="KTG17" s="132"/>
      <c r="KTH17" s="132"/>
      <c r="KTI17" s="132"/>
      <c r="KTJ17" s="132"/>
      <c r="KTK17" s="132"/>
      <c r="KTL17" s="132"/>
      <c r="KTM17" s="132"/>
      <c r="KTN17" s="132"/>
      <c r="KTO17" s="132"/>
      <c r="KTP17" s="132"/>
      <c r="KTQ17" s="132"/>
      <c r="KTR17" s="132"/>
      <c r="KTS17" s="132"/>
      <c r="KTT17" s="132"/>
      <c r="KTU17" s="132"/>
      <c r="KTV17" s="132"/>
      <c r="KTW17" s="132"/>
      <c r="KTX17" s="132"/>
      <c r="KTY17" s="132"/>
      <c r="KTZ17" s="132"/>
      <c r="KUA17" s="132"/>
      <c r="KUB17" s="132"/>
      <c r="KUC17" s="132"/>
      <c r="KUD17" s="132"/>
      <c r="KUE17" s="132"/>
      <c r="KUF17" s="132"/>
      <c r="KUG17" s="132"/>
      <c r="KUH17" s="132"/>
      <c r="KUI17" s="132"/>
      <c r="KUJ17" s="132"/>
      <c r="KUK17" s="132"/>
      <c r="KUL17" s="132"/>
      <c r="KUM17" s="132"/>
      <c r="KUN17" s="132"/>
      <c r="KUO17" s="132"/>
      <c r="KUP17" s="132"/>
      <c r="KUQ17" s="132"/>
      <c r="KUR17" s="132"/>
      <c r="KUS17" s="132"/>
      <c r="KUT17" s="132"/>
      <c r="KUU17" s="132"/>
      <c r="KUV17" s="132"/>
      <c r="KUW17" s="132"/>
      <c r="KUX17" s="132"/>
      <c r="KUY17" s="132"/>
      <c r="KUZ17" s="132"/>
      <c r="KVA17" s="132"/>
      <c r="KVB17" s="132"/>
      <c r="KVC17" s="132"/>
      <c r="KVD17" s="132"/>
      <c r="KVE17" s="132"/>
      <c r="KVF17" s="132"/>
      <c r="KVG17" s="132"/>
      <c r="KVH17" s="132"/>
      <c r="KVI17" s="132"/>
      <c r="KVJ17" s="132"/>
      <c r="KVK17" s="132"/>
      <c r="KVL17" s="132"/>
      <c r="KVM17" s="132"/>
      <c r="KVN17" s="132"/>
      <c r="KVO17" s="132"/>
      <c r="KVP17" s="132"/>
      <c r="KVQ17" s="132"/>
      <c r="KVR17" s="132"/>
      <c r="KVS17" s="132"/>
      <c r="KVT17" s="132"/>
      <c r="KVU17" s="132"/>
      <c r="KVV17" s="132"/>
      <c r="KVW17" s="132"/>
      <c r="KVX17" s="132"/>
      <c r="KVY17" s="132"/>
      <c r="KVZ17" s="132"/>
      <c r="KWA17" s="132"/>
      <c r="KWB17" s="132"/>
      <c r="KWC17" s="132"/>
      <c r="KWD17" s="132"/>
      <c r="KWE17" s="132"/>
      <c r="KWF17" s="132"/>
      <c r="KWG17" s="132"/>
      <c r="KWH17" s="132"/>
      <c r="KWI17" s="132"/>
      <c r="KWJ17" s="132"/>
      <c r="KWK17" s="132"/>
      <c r="KWL17" s="132"/>
      <c r="KWM17" s="132"/>
      <c r="KWN17" s="132"/>
      <c r="KWO17" s="132"/>
      <c r="KWP17" s="132"/>
      <c r="KWQ17" s="132"/>
      <c r="KWR17" s="132"/>
      <c r="KWS17" s="132"/>
      <c r="KWT17" s="132"/>
      <c r="KWU17" s="132"/>
      <c r="KWV17" s="132"/>
      <c r="KWW17" s="132"/>
      <c r="KWX17" s="132"/>
      <c r="KWY17" s="132"/>
      <c r="KWZ17" s="132"/>
      <c r="KXA17" s="132"/>
      <c r="KXB17" s="132"/>
      <c r="KXC17" s="132"/>
      <c r="KXD17" s="132"/>
      <c r="KXE17" s="132"/>
      <c r="KXF17" s="132"/>
      <c r="KXG17" s="132"/>
      <c r="KXH17" s="132"/>
      <c r="KXI17" s="132"/>
      <c r="KXJ17" s="132"/>
      <c r="KXK17" s="132"/>
      <c r="KXL17" s="132"/>
      <c r="KXM17" s="132"/>
      <c r="KXN17" s="132"/>
      <c r="KXO17" s="132"/>
      <c r="KXP17" s="132"/>
      <c r="KXQ17" s="132"/>
      <c r="KXR17" s="132"/>
      <c r="KXS17" s="132"/>
      <c r="KXT17" s="132"/>
      <c r="KXU17" s="132"/>
      <c r="KXV17" s="132"/>
      <c r="KXW17" s="132"/>
      <c r="KXX17" s="132"/>
      <c r="KXY17" s="132"/>
      <c r="KXZ17" s="132"/>
      <c r="KYA17" s="132"/>
      <c r="KYB17" s="132"/>
      <c r="KYC17" s="132"/>
      <c r="KYD17" s="132"/>
      <c r="KYE17" s="132"/>
      <c r="KYF17" s="132"/>
      <c r="KYG17" s="132"/>
      <c r="KYH17" s="132"/>
      <c r="KYI17" s="132"/>
      <c r="KYJ17" s="132"/>
      <c r="KYK17" s="132"/>
      <c r="KYL17" s="132"/>
      <c r="KYM17" s="132"/>
      <c r="KYN17" s="132"/>
      <c r="KYO17" s="132"/>
      <c r="KYP17" s="132"/>
      <c r="KYQ17" s="132"/>
      <c r="KYR17" s="132"/>
      <c r="KYS17" s="132"/>
      <c r="KYT17" s="132"/>
      <c r="KYU17" s="132"/>
      <c r="KYV17" s="132"/>
      <c r="KYW17" s="132"/>
      <c r="KYX17" s="132"/>
      <c r="KYY17" s="132"/>
      <c r="KYZ17" s="132"/>
      <c r="KZA17" s="132"/>
      <c r="KZB17" s="132"/>
      <c r="KZC17" s="132"/>
      <c r="KZD17" s="132"/>
      <c r="KZE17" s="132"/>
      <c r="KZF17" s="132"/>
      <c r="KZG17" s="132"/>
      <c r="KZH17" s="132"/>
      <c r="KZI17" s="132"/>
      <c r="KZJ17" s="132"/>
      <c r="KZK17" s="132"/>
      <c r="KZL17" s="132"/>
      <c r="KZM17" s="132"/>
      <c r="KZN17" s="132"/>
      <c r="KZO17" s="132"/>
      <c r="KZP17" s="132"/>
      <c r="KZQ17" s="132"/>
      <c r="KZR17" s="132"/>
      <c r="KZS17" s="132"/>
      <c r="KZT17" s="132"/>
      <c r="KZU17" s="132"/>
      <c r="KZV17" s="132"/>
      <c r="KZW17" s="132"/>
      <c r="KZX17" s="132"/>
      <c r="KZY17" s="132"/>
      <c r="KZZ17" s="132"/>
      <c r="LAA17" s="132"/>
      <c r="LAB17" s="132"/>
      <c r="LAC17" s="132"/>
      <c r="LAD17" s="132"/>
      <c r="LAE17" s="132"/>
      <c r="LAF17" s="132"/>
      <c r="LAG17" s="132"/>
      <c r="LAH17" s="132"/>
      <c r="LAI17" s="132"/>
      <c r="LAJ17" s="132"/>
      <c r="LAK17" s="132"/>
      <c r="LAL17" s="132"/>
      <c r="LAM17" s="132"/>
      <c r="LAN17" s="132"/>
      <c r="LAO17" s="132"/>
      <c r="LAP17" s="132"/>
      <c r="LAQ17" s="132"/>
      <c r="LAR17" s="132"/>
      <c r="LAS17" s="132"/>
      <c r="LAT17" s="132"/>
      <c r="LAU17" s="132"/>
      <c r="LAV17" s="132"/>
      <c r="LAW17" s="132"/>
      <c r="LAX17" s="132"/>
      <c r="LAY17" s="132"/>
      <c r="LAZ17" s="132"/>
      <c r="LBA17" s="132"/>
      <c r="LBB17" s="132"/>
      <c r="LBC17" s="132"/>
      <c r="LBD17" s="132"/>
      <c r="LBE17" s="132"/>
      <c r="LBF17" s="132"/>
      <c r="LBG17" s="132"/>
      <c r="LBH17" s="132"/>
      <c r="LBI17" s="132"/>
      <c r="LBJ17" s="132"/>
      <c r="LBK17" s="132"/>
      <c r="LBL17" s="132"/>
      <c r="LBM17" s="132"/>
      <c r="LBN17" s="132"/>
      <c r="LBO17" s="132"/>
      <c r="LBP17" s="132"/>
      <c r="LBQ17" s="132"/>
      <c r="LBR17" s="132"/>
      <c r="LBS17" s="132"/>
      <c r="LBT17" s="132"/>
      <c r="LBU17" s="132"/>
      <c r="LBV17" s="132"/>
      <c r="LBW17" s="132"/>
      <c r="LBX17" s="132"/>
      <c r="LBY17" s="132"/>
      <c r="LBZ17" s="132"/>
      <c r="LCA17" s="132"/>
      <c r="LCB17" s="132"/>
      <c r="LCC17" s="132"/>
      <c r="LCD17" s="132"/>
      <c r="LCE17" s="132"/>
      <c r="LCF17" s="132"/>
      <c r="LCG17" s="132"/>
      <c r="LCH17" s="132"/>
      <c r="LCI17" s="132"/>
      <c r="LCJ17" s="132"/>
      <c r="LCK17" s="132"/>
      <c r="LCL17" s="132"/>
      <c r="LCM17" s="132"/>
      <c r="LCN17" s="132"/>
      <c r="LCO17" s="132"/>
      <c r="LCP17" s="132"/>
      <c r="LCQ17" s="132"/>
      <c r="LCR17" s="132"/>
      <c r="LCS17" s="132"/>
      <c r="LCT17" s="132"/>
      <c r="LCU17" s="132"/>
      <c r="LCV17" s="132"/>
      <c r="LCW17" s="132"/>
      <c r="LCX17" s="132"/>
      <c r="LCY17" s="132"/>
      <c r="LCZ17" s="132"/>
      <c r="LDA17" s="132"/>
      <c r="LDB17" s="132"/>
      <c r="LDC17" s="132"/>
      <c r="LDD17" s="132"/>
      <c r="LDE17" s="132"/>
      <c r="LDF17" s="132"/>
      <c r="LDG17" s="132"/>
      <c r="LDH17" s="132"/>
      <c r="LDI17" s="132"/>
      <c r="LDJ17" s="132"/>
      <c r="LDK17" s="132"/>
      <c r="LDL17" s="132"/>
      <c r="LDM17" s="132"/>
      <c r="LDN17" s="132"/>
      <c r="LDO17" s="132"/>
      <c r="LDP17" s="132"/>
      <c r="LDQ17" s="132"/>
      <c r="LDR17" s="132"/>
      <c r="LDS17" s="132"/>
      <c r="LDT17" s="132"/>
      <c r="LDU17" s="132"/>
      <c r="LDV17" s="132"/>
      <c r="LDW17" s="132"/>
      <c r="LDX17" s="132"/>
      <c r="LDY17" s="132"/>
      <c r="LDZ17" s="132"/>
      <c r="LEA17" s="132"/>
      <c r="LEB17" s="132"/>
      <c r="LEC17" s="132"/>
      <c r="LED17" s="132"/>
      <c r="LEE17" s="132"/>
      <c r="LEF17" s="132"/>
      <c r="LEG17" s="132"/>
      <c r="LEH17" s="132"/>
      <c r="LEI17" s="132"/>
      <c r="LEJ17" s="132"/>
      <c r="LEK17" s="132"/>
      <c r="LEL17" s="132"/>
      <c r="LEM17" s="132"/>
      <c r="LEN17" s="132"/>
      <c r="LEO17" s="132"/>
      <c r="LEP17" s="132"/>
      <c r="LEQ17" s="132"/>
      <c r="LER17" s="132"/>
      <c r="LES17" s="132"/>
      <c r="LET17" s="132"/>
      <c r="LEU17" s="132"/>
      <c r="LEV17" s="132"/>
      <c r="LEW17" s="132"/>
      <c r="LEX17" s="132"/>
      <c r="LEY17" s="132"/>
      <c r="LEZ17" s="132"/>
      <c r="LFA17" s="132"/>
      <c r="LFB17" s="132"/>
      <c r="LFC17" s="132"/>
      <c r="LFD17" s="132"/>
      <c r="LFE17" s="132"/>
      <c r="LFF17" s="132"/>
      <c r="LFG17" s="132"/>
      <c r="LFH17" s="132"/>
      <c r="LFI17" s="132"/>
      <c r="LFJ17" s="132"/>
      <c r="LFK17" s="132"/>
      <c r="LFL17" s="132"/>
      <c r="LFM17" s="132"/>
      <c r="LFN17" s="132"/>
      <c r="LFO17" s="132"/>
      <c r="LFP17" s="132"/>
      <c r="LFQ17" s="132"/>
      <c r="LFR17" s="132"/>
      <c r="LFS17" s="132"/>
      <c r="LFT17" s="132"/>
      <c r="LFU17" s="132"/>
      <c r="LFV17" s="132"/>
      <c r="LFW17" s="132"/>
      <c r="LFX17" s="132"/>
      <c r="LFY17" s="132"/>
      <c r="LFZ17" s="132"/>
      <c r="LGA17" s="132"/>
      <c r="LGB17" s="132"/>
      <c r="LGC17" s="132"/>
      <c r="LGD17" s="132"/>
      <c r="LGE17" s="132"/>
      <c r="LGF17" s="132"/>
      <c r="LGG17" s="132"/>
      <c r="LGH17" s="132"/>
      <c r="LGI17" s="132"/>
      <c r="LGJ17" s="132"/>
      <c r="LGK17" s="132"/>
      <c r="LGL17" s="132"/>
      <c r="LGM17" s="132"/>
      <c r="LGN17" s="132"/>
      <c r="LGO17" s="132"/>
      <c r="LGP17" s="132"/>
      <c r="LGQ17" s="132"/>
      <c r="LGR17" s="132"/>
      <c r="LGS17" s="132"/>
      <c r="LGT17" s="132"/>
      <c r="LGU17" s="132"/>
      <c r="LGV17" s="132"/>
      <c r="LGW17" s="132"/>
      <c r="LGX17" s="132"/>
      <c r="LGY17" s="132"/>
      <c r="LGZ17" s="132"/>
      <c r="LHA17" s="132"/>
      <c r="LHB17" s="132"/>
      <c r="LHC17" s="132"/>
      <c r="LHD17" s="132"/>
      <c r="LHE17" s="132"/>
      <c r="LHF17" s="132"/>
      <c r="LHG17" s="132"/>
      <c r="LHH17" s="132"/>
      <c r="LHI17" s="132"/>
      <c r="LHJ17" s="132"/>
      <c r="LHK17" s="132"/>
      <c r="LHL17" s="132"/>
      <c r="LHM17" s="132"/>
      <c r="LHN17" s="132"/>
      <c r="LHO17" s="132"/>
      <c r="LHP17" s="132"/>
      <c r="LHQ17" s="132"/>
      <c r="LHR17" s="132"/>
      <c r="LHS17" s="132"/>
      <c r="LHT17" s="132"/>
      <c r="LHU17" s="132"/>
      <c r="LHV17" s="132"/>
      <c r="LHW17" s="132"/>
      <c r="LHX17" s="132"/>
      <c r="LHY17" s="132"/>
      <c r="LHZ17" s="132"/>
      <c r="LIA17" s="132"/>
      <c r="LIB17" s="132"/>
      <c r="LIC17" s="132"/>
      <c r="LID17" s="132"/>
      <c r="LIE17" s="132"/>
      <c r="LIF17" s="132"/>
      <c r="LIG17" s="132"/>
      <c r="LIH17" s="132"/>
      <c r="LII17" s="132"/>
      <c r="LIJ17" s="132"/>
      <c r="LIK17" s="132"/>
      <c r="LIL17" s="132"/>
      <c r="LIM17" s="132"/>
      <c r="LIN17" s="132"/>
      <c r="LIO17" s="132"/>
      <c r="LIP17" s="132"/>
      <c r="LIQ17" s="132"/>
      <c r="LIR17" s="132"/>
      <c r="LIS17" s="132"/>
      <c r="LIT17" s="132"/>
      <c r="LIU17" s="132"/>
      <c r="LIV17" s="132"/>
      <c r="LIW17" s="132"/>
      <c r="LIX17" s="132"/>
      <c r="LIY17" s="132"/>
      <c r="LIZ17" s="132"/>
      <c r="LJA17" s="132"/>
      <c r="LJB17" s="132"/>
      <c r="LJC17" s="132"/>
      <c r="LJD17" s="132"/>
      <c r="LJE17" s="132"/>
      <c r="LJF17" s="132"/>
      <c r="LJG17" s="132"/>
      <c r="LJH17" s="132"/>
      <c r="LJI17" s="132"/>
      <c r="LJJ17" s="132"/>
      <c r="LJK17" s="132"/>
      <c r="LJL17" s="132"/>
      <c r="LJM17" s="132"/>
      <c r="LJN17" s="132"/>
      <c r="LJO17" s="132"/>
      <c r="LJP17" s="132"/>
      <c r="LJQ17" s="132"/>
      <c r="LJR17" s="132"/>
      <c r="LJS17" s="132"/>
      <c r="LJT17" s="132"/>
      <c r="LJU17" s="132"/>
      <c r="LJV17" s="132"/>
      <c r="LJW17" s="132"/>
      <c r="LJX17" s="132"/>
      <c r="LJY17" s="132"/>
      <c r="LJZ17" s="132"/>
      <c r="LKA17" s="132"/>
      <c r="LKB17" s="132"/>
      <c r="LKC17" s="132"/>
      <c r="LKD17" s="132"/>
      <c r="LKE17" s="132"/>
      <c r="LKF17" s="132"/>
      <c r="LKG17" s="132"/>
      <c r="LKH17" s="132"/>
      <c r="LKI17" s="132"/>
      <c r="LKJ17" s="132"/>
      <c r="LKK17" s="132"/>
      <c r="LKL17" s="132"/>
      <c r="LKM17" s="132"/>
      <c r="LKN17" s="132"/>
      <c r="LKO17" s="132"/>
      <c r="LKP17" s="132"/>
      <c r="LKQ17" s="132"/>
      <c r="LKR17" s="132"/>
      <c r="LKS17" s="132"/>
      <c r="LKT17" s="132"/>
      <c r="LKU17" s="132"/>
      <c r="LKV17" s="132"/>
      <c r="LKW17" s="132"/>
      <c r="LKX17" s="132"/>
      <c r="LKY17" s="132"/>
      <c r="LKZ17" s="132"/>
      <c r="LLA17" s="132"/>
      <c r="LLB17" s="132"/>
      <c r="LLC17" s="132"/>
      <c r="LLD17" s="132"/>
      <c r="LLE17" s="132"/>
      <c r="LLF17" s="132"/>
      <c r="LLG17" s="132"/>
      <c r="LLH17" s="132"/>
      <c r="LLI17" s="132"/>
      <c r="LLJ17" s="132"/>
      <c r="LLK17" s="132"/>
      <c r="LLL17" s="132"/>
      <c r="LLM17" s="132"/>
      <c r="LLN17" s="132"/>
      <c r="LLO17" s="132"/>
      <c r="LLP17" s="132"/>
      <c r="LLQ17" s="132"/>
      <c r="LLR17" s="132"/>
      <c r="LLS17" s="132"/>
      <c r="LLT17" s="132"/>
      <c r="LLU17" s="132"/>
      <c r="LLV17" s="132"/>
      <c r="LLW17" s="132"/>
      <c r="LLX17" s="132"/>
      <c r="LLY17" s="132"/>
      <c r="LLZ17" s="132"/>
      <c r="LMA17" s="132"/>
      <c r="LMB17" s="132"/>
      <c r="LMC17" s="132"/>
      <c r="LMD17" s="132"/>
      <c r="LME17" s="132"/>
      <c r="LMF17" s="132"/>
      <c r="LMG17" s="132"/>
      <c r="LMH17" s="132"/>
      <c r="LMI17" s="132"/>
      <c r="LMJ17" s="132"/>
      <c r="LMK17" s="132"/>
      <c r="LML17" s="132"/>
      <c r="LMM17" s="132"/>
      <c r="LMN17" s="132"/>
      <c r="LMO17" s="132"/>
      <c r="LMP17" s="132"/>
      <c r="LMQ17" s="132"/>
      <c r="LMR17" s="132"/>
      <c r="LMS17" s="132"/>
      <c r="LMT17" s="132"/>
      <c r="LMU17" s="132"/>
      <c r="LMV17" s="132"/>
      <c r="LMW17" s="132"/>
      <c r="LMX17" s="132"/>
      <c r="LMY17" s="132"/>
      <c r="LMZ17" s="132"/>
      <c r="LNA17" s="132"/>
      <c r="LNB17" s="132"/>
      <c r="LNC17" s="132"/>
      <c r="LND17" s="132"/>
      <c r="LNE17" s="132"/>
      <c r="LNF17" s="132"/>
      <c r="LNG17" s="132"/>
      <c r="LNH17" s="132"/>
      <c r="LNI17" s="132"/>
      <c r="LNJ17" s="132"/>
      <c r="LNK17" s="132"/>
      <c r="LNL17" s="132"/>
      <c r="LNM17" s="132"/>
      <c r="LNN17" s="132"/>
      <c r="LNO17" s="132"/>
      <c r="LNP17" s="132"/>
      <c r="LNQ17" s="132"/>
      <c r="LNR17" s="132"/>
      <c r="LNS17" s="132"/>
      <c r="LNT17" s="132"/>
      <c r="LNU17" s="132"/>
      <c r="LNV17" s="132"/>
      <c r="LNW17" s="132"/>
      <c r="LNX17" s="132"/>
      <c r="LNY17" s="132"/>
      <c r="LNZ17" s="132"/>
      <c r="LOA17" s="132"/>
      <c r="LOB17" s="132"/>
      <c r="LOC17" s="132"/>
      <c r="LOD17" s="132"/>
      <c r="LOE17" s="132"/>
      <c r="LOF17" s="132"/>
      <c r="LOG17" s="132"/>
      <c r="LOH17" s="132"/>
      <c r="LOI17" s="132"/>
      <c r="LOJ17" s="132"/>
      <c r="LOK17" s="132"/>
      <c r="LOL17" s="132"/>
      <c r="LOM17" s="132"/>
      <c r="LON17" s="132"/>
      <c r="LOO17" s="132"/>
      <c r="LOP17" s="132"/>
      <c r="LOQ17" s="132"/>
      <c r="LOR17" s="132"/>
      <c r="LOS17" s="132"/>
      <c r="LOT17" s="132"/>
      <c r="LOU17" s="132"/>
      <c r="LOV17" s="132"/>
      <c r="LOW17" s="132"/>
      <c r="LOX17" s="132"/>
      <c r="LOY17" s="132"/>
      <c r="LOZ17" s="132"/>
      <c r="LPA17" s="132"/>
      <c r="LPB17" s="132"/>
      <c r="LPC17" s="132"/>
      <c r="LPD17" s="132"/>
      <c r="LPE17" s="132"/>
      <c r="LPF17" s="132"/>
      <c r="LPG17" s="132"/>
      <c r="LPH17" s="132"/>
      <c r="LPI17" s="132"/>
      <c r="LPJ17" s="132"/>
      <c r="LPK17" s="132"/>
      <c r="LPL17" s="132"/>
      <c r="LPM17" s="132"/>
      <c r="LPN17" s="132"/>
      <c r="LPO17" s="132"/>
      <c r="LPP17" s="132"/>
      <c r="LPQ17" s="132"/>
      <c r="LPR17" s="132"/>
      <c r="LPS17" s="132"/>
      <c r="LPT17" s="132"/>
      <c r="LPU17" s="132"/>
      <c r="LPV17" s="132"/>
      <c r="LPW17" s="132"/>
      <c r="LPX17" s="132"/>
      <c r="LPY17" s="132"/>
      <c r="LPZ17" s="132"/>
      <c r="LQA17" s="132"/>
      <c r="LQB17" s="132"/>
      <c r="LQC17" s="132"/>
      <c r="LQD17" s="132"/>
      <c r="LQE17" s="132"/>
      <c r="LQF17" s="132"/>
      <c r="LQG17" s="132"/>
      <c r="LQH17" s="132"/>
      <c r="LQI17" s="132"/>
      <c r="LQJ17" s="132"/>
      <c r="LQK17" s="132"/>
      <c r="LQL17" s="132"/>
      <c r="LQM17" s="132"/>
      <c r="LQN17" s="132"/>
      <c r="LQO17" s="132"/>
      <c r="LQP17" s="132"/>
      <c r="LQQ17" s="132"/>
      <c r="LQR17" s="132"/>
      <c r="LQS17" s="132"/>
      <c r="LQT17" s="132"/>
      <c r="LQU17" s="132"/>
      <c r="LQV17" s="132"/>
      <c r="LQW17" s="132"/>
      <c r="LQX17" s="132"/>
      <c r="LQY17" s="132"/>
      <c r="LQZ17" s="132"/>
      <c r="LRA17" s="132"/>
      <c r="LRB17" s="132"/>
      <c r="LRC17" s="132"/>
      <c r="LRD17" s="132"/>
      <c r="LRE17" s="132"/>
      <c r="LRF17" s="132"/>
      <c r="LRG17" s="132"/>
      <c r="LRH17" s="132"/>
      <c r="LRI17" s="132"/>
      <c r="LRJ17" s="132"/>
      <c r="LRK17" s="132"/>
      <c r="LRL17" s="132"/>
      <c r="LRM17" s="132"/>
      <c r="LRN17" s="132"/>
      <c r="LRO17" s="132"/>
      <c r="LRP17" s="132"/>
      <c r="LRQ17" s="132"/>
      <c r="LRR17" s="132"/>
      <c r="LRS17" s="132"/>
      <c r="LRT17" s="132"/>
      <c r="LRU17" s="132"/>
      <c r="LRV17" s="132"/>
      <c r="LRW17" s="132"/>
      <c r="LRX17" s="132"/>
      <c r="LRY17" s="132"/>
      <c r="LRZ17" s="132"/>
      <c r="LSA17" s="132"/>
      <c r="LSB17" s="132"/>
      <c r="LSC17" s="132"/>
      <c r="LSD17" s="132"/>
      <c r="LSE17" s="132"/>
      <c r="LSF17" s="132"/>
      <c r="LSG17" s="132"/>
      <c r="LSH17" s="132"/>
      <c r="LSI17" s="132"/>
      <c r="LSJ17" s="132"/>
      <c r="LSK17" s="132"/>
      <c r="LSL17" s="132"/>
      <c r="LSM17" s="132"/>
      <c r="LSN17" s="132"/>
      <c r="LSO17" s="132"/>
      <c r="LSP17" s="132"/>
      <c r="LSQ17" s="132"/>
      <c r="LSR17" s="132"/>
      <c r="LSS17" s="132"/>
      <c r="LST17" s="132"/>
      <c r="LSU17" s="132"/>
      <c r="LSV17" s="132"/>
      <c r="LSW17" s="132"/>
      <c r="LSX17" s="132"/>
      <c r="LSY17" s="132"/>
      <c r="LSZ17" s="132"/>
      <c r="LTA17" s="132"/>
      <c r="LTB17" s="132"/>
      <c r="LTC17" s="132"/>
      <c r="LTD17" s="132"/>
      <c r="LTE17" s="132"/>
      <c r="LTF17" s="132"/>
      <c r="LTG17" s="132"/>
      <c r="LTH17" s="132"/>
      <c r="LTI17" s="132"/>
      <c r="LTJ17" s="132"/>
      <c r="LTK17" s="132"/>
      <c r="LTL17" s="132"/>
      <c r="LTM17" s="132"/>
      <c r="LTN17" s="132"/>
      <c r="LTO17" s="132"/>
      <c r="LTP17" s="132"/>
      <c r="LTQ17" s="132"/>
      <c r="LTR17" s="132"/>
      <c r="LTS17" s="132"/>
      <c r="LTT17" s="132"/>
      <c r="LTU17" s="132"/>
      <c r="LTV17" s="132"/>
      <c r="LTW17" s="132"/>
      <c r="LTX17" s="132"/>
      <c r="LTY17" s="132"/>
      <c r="LTZ17" s="132"/>
      <c r="LUA17" s="132"/>
      <c r="LUB17" s="132"/>
      <c r="LUC17" s="132"/>
      <c r="LUD17" s="132"/>
      <c r="LUE17" s="132"/>
      <c r="LUF17" s="132"/>
      <c r="LUG17" s="132"/>
      <c r="LUH17" s="132"/>
      <c r="LUI17" s="132"/>
      <c r="LUJ17" s="132"/>
      <c r="LUK17" s="132"/>
      <c r="LUL17" s="132"/>
      <c r="LUM17" s="132"/>
      <c r="LUN17" s="132"/>
      <c r="LUO17" s="132"/>
      <c r="LUP17" s="132"/>
      <c r="LUQ17" s="132"/>
      <c r="LUR17" s="132"/>
      <c r="LUS17" s="132"/>
      <c r="LUT17" s="132"/>
      <c r="LUU17" s="132"/>
      <c r="LUV17" s="132"/>
      <c r="LUW17" s="132"/>
      <c r="LUX17" s="132"/>
      <c r="LUY17" s="132"/>
      <c r="LUZ17" s="132"/>
      <c r="LVA17" s="132"/>
      <c r="LVB17" s="132"/>
      <c r="LVC17" s="132"/>
      <c r="LVD17" s="132"/>
      <c r="LVE17" s="132"/>
      <c r="LVF17" s="132"/>
      <c r="LVG17" s="132"/>
      <c r="LVH17" s="132"/>
      <c r="LVI17" s="132"/>
      <c r="LVJ17" s="132"/>
      <c r="LVK17" s="132"/>
      <c r="LVL17" s="132"/>
      <c r="LVM17" s="132"/>
      <c r="LVN17" s="132"/>
      <c r="LVO17" s="132"/>
      <c r="LVP17" s="132"/>
      <c r="LVQ17" s="132"/>
      <c r="LVR17" s="132"/>
      <c r="LVS17" s="132"/>
      <c r="LVT17" s="132"/>
      <c r="LVU17" s="132"/>
      <c r="LVV17" s="132"/>
      <c r="LVW17" s="132"/>
      <c r="LVX17" s="132"/>
      <c r="LVY17" s="132"/>
      <c r="LVZ17" s="132"/>
      <c r="LWA17" s="132"/>
      <c r="LWB17" s="132"/>
      <c r="LWC17" s="132"/>
      <c r="LWD17" s="132"/>
      <c r="LWE17" s="132"/>
      <c r="LWF17" s="132"/>
      <c r="LWG17" s="132"/>
      <c r="LWH17" s="132"/>
      <c r="LWI17" s="132"/>
      <c r="LWJ17" s="132"/>
      <c r="LWK17" s="132"/>
      <c r="LWL17" s="132"/>
      <c r="LWM17" s="132"/>
      <c r="LWN17" s="132"/>
      <c r="LWO17" s="132"/>
      <c r="LWP17" s="132"/>
      <c r="LWQ17" s="132"/>
      <c r="LWR17" s="132"/>
      <c r="LWS17" s="132"/>
      <c r="LWT17" s="132"/>
      <c r="LWU17" s="132"/>
      <c r="LWV17" s="132"/>
      <c r="LWW17" s="132"/>
      <c r="LWX17" s="132"/>
      <c r="LWY17" s="132"/>
      <c r="LWZ17" s="132"/>
      <c r="LXA17" s="132"/>
      <c r="LXB17" s="132"/>
      <c r="LXC17" s="132"/>
      <c r="LXD17" s="132"/>
      <c r="LXE17" s="132"/>
      <c r="LXF17" s="132"/>
      <c r="LXG17" s="132"/>
      <c r="LXH17" s="132"/>
      <c r="LXI17" s="132"/>
      <c r="LXJ17" s="132"/>
      <c r="LXK17" s="132"/>
      <c r="LXL17" s="132"/>
      <c r="LXM17" s="132"/>
      <c r="LXN17" s="132"/>
      <c r="LXO17" s="132"/>
      <c r="LXP17" s="132"/>
      <c r="LXQ17" s="132"/>
      <c r="LXR17" s="132"/>
      <c r="LXS17" s="132"/>
      <c r="LXT17" s="132"/>
      <c r="LXU17" s="132"/>
      <c r="LXV17" s="132"/>
      <c r="LXW17" s="132"/>
      <c r="LXX17" s="132"/>
      <c r="LXY17" s="132"/>
      <c r="LXZ17" s="132"/>
      <c r="LYA17" s="132"/>
      <c r="LYB17" s="132"/>
      <c r="LYC17" s="132"/>
      <c r="LYD17" s="132"/>
      <c r="LYE17" s="132"/>
      <c r="LYF17" s="132"/>
      <c r="LYG17" s="132"/>
      <c r="LYH17" s="132"/>
      <c r="LYI17" s="132"/>
      <c r="LYJ17" s="132"/>
      <c r="LYK17" s="132"/>
      <c r="LYL17" s="132"/>
      <c r="LYM17" s="132"/>
      <c r="LYN17" s="132"/>
      <c r="LYO17" s="132"/>
      <c r="LYP17" s="132"/>
      <c r="LYQ17" s="132"/>
      <c r="LYR17" s="132"/>
      <c r="LYS17" s="132"/>
      <c r="LYT17" s="132"/>
      <c r="LYU17" s="132"/>
      <c r="LYV17" s="132"/>
      <c r="LYW17" s="132"/>
      <c r="LYX17" s="132"/>
      <c r="LYY17" s="132"/>
      <c r="LYZ17" s="132"/>
      <c r="LZA17" s="132"/>
      <c r="LZB17" s="132"/>
      <c r="LZC17" s="132"/>
      <c r="LZD17" s="132"/>
      <c r="LZE17" s="132"/>
      <c r="LZF17" s="132"/>
      <c r="LZG17" s="132"/>
      <c r="LZH17" s="132"/>
      <c r="LZI17" s="132"/>
      <c r="LZJ17" s="132"/>
      <c r="LZK17" s="132"/>
      <c r="LZL17" s="132"/>
      <c r="LZM17" s="132"/>
      <c r="LZN17" s="132"/>
      <c r="LZO17" s="132"/>
      <c r="LZP17" s="132"/>
      <c r="LZQ17" s="132"/>
      <c r="LZR17" s="132"/>
      <c r="LZS17" s="132"/>
      <c r="LZT17" s="132"/>
      <c r="LZU17" s="132"/>
      <c r="LZV17" s="132"/>
      <c r="LZW17" s="132"/>
      <c r="LZX17" s="132"/>
      <c r="LZY17" s="132"/>
      <c r="LZZ17" s="132"/>
      <c r="MAA17" s="132"/>
      <c r="MAB17" s="132"/>
      <c r="MAC17" s="132"/>
      <c r="MAD17" s="132"/>
      <c r="MAE17" s="132"/>
      <c r="MAF17" s="132"/>
      <c r="MAG17" s="132"/>
      <c r="MAH17" s="132"/>
      <c r="MAI17" s="132"/>
      <c r="MAJ17" s="132"/>
      <c r="MAK17" s="132"/>
      <c r="MAL17" s="132"/>
      <c r="MAM17" s="132"/>
      <c r="MAN17" s="132"/>
      <c r="MAO17" s="132"/>
      <c r="MAP17" s="132"/>
      <c r="MAQ17" s="132"/>
      <c r="MAR17" s="132"/>
      <c r="MAS17" s="132"/>
      <c r="MAT17" s="132"/>
      <c r="MAU17" s="132"/>
      <c r="MAV17" s="132"/>
      <c r="MAW17" s="132"/>
      <c r="MAX17" s="132"/>
      <c r="MAY17" s="132"/>
      <c r="MAZ17" s="132"/>
      <c r="MBA17" s="132"/>
      <c r="MBB17" s="132"/>
      <c r="MBC17" s="132"/>
      <c r="MBD17" s="132"/>
      <c r="MBE17" s="132"/>
      <c r="MBF17" s="132"/>
      <c r="MBG17" s="132"/>
      <c r="MBH17" s="132"/>
      <c r="MBI17" s="132"/>
      <c r="MBJ17" s="132"/>
      <c r="MBK17" s="132"/>
      <c r="MBL17" s="132"/>
      <c r="MBM17" s="132"/>
      <c r="MBN17" s="132"/>
      <c r="MBO17" s="132"/>
      <c r="MBP17" s="132"/>
      <c r="MBQ17" s="132"/>
      <c r="MBR17" s="132"/>
      <c r="MBS17" s="132"/>
      <c r="MBT17" s="132"/>
      <c r="MBU17" s="132"/>
      <c r="MBV17" s="132"/>
      <c r="MBW17" s="132"/>
      <c r="MBX17" s="132"/>
      <c r="MBY17" s="132"/>
      <c r="MBZ17" s="132"/>
      <c r="MCA17" s="132"/>
      <c r="MCB17" s="132"/>
      <c r="MCC17" s="132"/>
      <c r="MCD17" s="132"/>
      <c r="MCE17" s="132"/>
      <c r="MCF17" s="132"/>
      <c r="MCG17" s="132"/>
      <c r="MCH17" s="132"/>
      <c r="MCI17" s="132"/>
      <c r="MCJ17" s="132"/>
      <c r="MCK17" s="132"/>
      <c r="MCL17" s="132"/>
      <c r="MCM17" s="132"/>
      <c r="MCN17" s="132"/>
      <c r="MCO17" s="132"/>
      <c r="MCP17" s="132"/>
      <c r="MCQ17" s="132"/>
      <c r="MCR17" s="132"/>
      <c r="MCS17" s="132"/>
      <c r="MCT17" s="132"/>
      <c r="MCU17" s="132"/>
      <c r="MCV17" s="132"/>
      <c r="MCW17" s="132"/>
      <c r="MCX17" s="132"/>
      <c r="MCY17" s="132"/>
      <c r="MCZ17" s="132"/>
      <c r="MDA17" s="132"/>
      <c r="MDB17" s="132"/>
      <c r="MDC17" s="132"/>
      <c r="MDD17" s="132"/>
      <c r="MDE17" s="132"/>
      <c r="MDF17" s="132"/>
      <c r="MDG17" s="132"/>
      <c r="MDH17" s="132"/>
      <c r="MDI17" s="132"/>
      <c r="MDJ17" s="132"/>
      <c r="MDK17" s="132"/>
      <c r="MDL17" s="132"/>
      <c r="MDM17" s="132"/>
      <c r="MDN17" s="132"/>
      <c r="MDO17" s="132"/>
      <c r="MDP17" s="132"/>
      <c r="MDQ17" s="132"/>
      <c r="MDR17" s="132"/>
      <c r="MDS17" s="132"/>
      <c r="MDT17" s="132"/>
      <c r="MDU17" s="132"/>
      <c r="MDV17" s="132"/>
      <c r="MDW17" s="132"/>
      <c r="MDX17" s="132"/>
      <c r="MDY17" s="132"/>
      <c r="MDZ17" s="132"/>
      <c r="MEA17" s="132"/>
      <c r="MEB17" s="132"/>
      <c r="MEC17" s="132"/>
      <c r="MED17" s="132"/>
      <c r="MEE17" s="132"/>
      <c r="MEF17" s="132"/>
      <c r="MEG17" s="132"/>
      <c r="MEH17" s="132"/>
      <c r="MEI17" s="132"/>
      <c r="MEJ17" s="132"/>
      <c r="MEK17" s="132"/>
      <c r="MEL17" s="132"/>
      <c r="MEM17" s="132"/>
      <c r="MEN17" s="132"/>
      <c r="MEO17" s="132"/>
      <c r="MEP17" s="132"/>
      <c r="MEQ17" s="132"/>
      <c r="MER17" s="132"/>
      <c r="MES17" s="132"/>
      <c r="MET17" s="132"/>
      <c r="MEU17" s="132"/>
      <c r="MEV17" s="132"/>
      <c r="MEW17" s="132"/>
      <c r="MEX17" s="132"/>
      <c r="MEY17" s="132"/>
      <c r="MEZ17" s="132"/>
      <c r="MFA17" s="132"/>
      <c r="MFB17" s="132"/>
      <c r="MFC17" s="132"/>
      <c r="MFD17" s="132"/>
      <c r="MFE17" s="132"/>
      <c r="MFF17" s="132"/>
      <c r="MFG17" s="132"/>
      <c r="MFH17" s="132"/>
      <c r="MFI17" s="132"/>
      <c r="MFJ17" s="132"/>
      <c r="MFK17" s="132"/>
      <c r="MFL17" s="132"/>
      <c r="MFM17" s="132"/>
      <c r="MFN17" s="132"/>
      <c r="MFO17" s="132"/>
      <c r="MFP17" s="132"/>
      <c r="MFQ17" s="132"/>
      <c r="MFR17" s="132"/>
      <c r="MFS17" s="132"/>
      <c r="MFT17" s="132"/>
      <c r="MFU17" s="132"/>
      <c r="MFV17" s="132"/>
      <c r="MFW17" s="132"/>
      <c r="MFX17" s="132"/>
      <c r="MFY17" s="132"/>
      <c r="MFZ17" s="132"/>
      <c r="MGA17" s="132"/>
      <c r="MGB17" s="132"/>
      <c r="MGC17" s="132"/>
      <c r="MGD17" s="132"/>
      <c r="MGE17" s="132"/>
      <c r="MGF17" s="132"/>
      <c r="MGG17" s="132"/>
      <c r="MGH17" s="132"/>
      <c r="MGI17" s="132"/>
      <c r="MGJ17" s="132"/>
      <c r="MGK17" s="132"/>
      <c r="MGL17" s="132"/>
      <c r="MGM17" s="132"/>
      <c r="MGN17" s="132"/>
      <c r="MGO17" s="132"/>
      <c r="MGP17" s="132"/>
      <c r="MGQ17" s="132"/>
      <c r="MGR17" s="132"/>
      <c r="MGS17" s="132"/>
      <c r="MGT17" s="132"/>
      <c r="MGU17" s="132"/>
      <c r="MGV17" s="132"/>
      <c r="MGW17" s="132"/>
      <c r="MGX17" s="132"/>
      <c r="MGY17" s="132"/>
      <c r="MGZ17" s="132"/>
      <c r="MHA17" s="132"/>
      <c r="MHB17" s="132"/>
      <c r="MHC17" s="132"/>
      <c r="MHD17" s="132"/>
      <c r="MHE17" s="132"/>
      <c r="MHF17" s="132"/>
      <c r="MHG17" s="132"/>
      <c r="MHH17" s="132"/>
      <c r="MHI17" s="132"/>
      <c r="MHJ17" s="132"/>
      <c r="MHK17" s="132"/>
      <c r="MHL17" s="132"/>
      <c r="MHM17" s="132"/>
      <c r="MHN17" s="132"/>
      <c r="MHO17" s="132"/>
      <c r="MHP17" s="132"/>
      <c r="MHQ17" s="132"/>
      <c r="MHR17" s="132"/>
      <c r="MHS17" s="132"/>
      <c r="MHT17" s="132"/>
      <c r="MHU17" s="132"/>
      <c r="MHV17" s="132"/>
      <c r="MHW17" s="132"/>
      <c r="MHX17" s="132"/>
      <c r="MHY17" s="132"/>
      <c r="MHZ17" s="132"/>
      <c r="MIA17" s="132"/>
      <c r="MIB17" s="132"/>
      <c r="MIC17" s="132"/>
      <c r="MID17" s="132"/>
      <c r="MIE17" s="132"/>
      <c r="MIF17" s="132"/>
      <c r="MIG17" s="132"/>
      <c r="MIH17" s="132"/>
      <c r="MII17" s="132"/>
      <c r="MIJ17" s="132"/>
      <c r="MIK17" s="132"/>
      <c r="MIL17" s="132"/>
      <c r="MIM17" s="132"/>
      <c r="MIN17" s="132"/>
      <c r="MIO17" s="132"/>
      <c r="MIP17" s="132"/>
      <c r="MIQ17" s="132"/>
      <c r="MIR17" s="132"/>
      <c r="MIS17" s="132"/>
      <c r="MIT17" s="132"/>
      <c r="MIU17" s="132"/>
      <c r="MIV17" s="132"/>
      <c r="MIW17" s="132"/>
      <c r="MIX17" s="132"/>
      <c r="MIY17" s="132"/>
      <c r="MIZ17" s="132"/>
      <c r="MJA17" s="132"/>
      <c r="MJB17" s="132"/>
      <c r="MJC17" s="132"/>
      <c r="MJD17" s="132"/>
      <c r="MJE17" s="132"/>
      <c r="MJF17" s="132"/>
      <c r="MJG17" s="132"/>
      <c r="MJH17" s="132"/>
      <c r="MJI17" s="132"/>
      <c r="MJJ17" s="132"/>
      <c r="MJK17" s="132"/>
      <c r="MJL17" s="132"/>
      <c r="MJM17" s="132"/>
      <c r="MJN17" s="132"/>
      <c r="MJO17" s="132"/>
      <c r="MJP17" s="132"/>
      <c r="MJQ17" s="132"/>
      <c r="MJR17" s="132"/>
      <c r="MJS17" s="132"/>
      <c r="MJT17" s="132"/>
      <c r="MJU17" s="132"/>
      <c r="MJV17" s="132"/>
      <c r="MJW17" s="132"/>
      <c r="MJX17" s="132"/>
      <c r="MJY17" s="132"/>
      <c r="MJZ17" s="132"/>
      <c r="MKA17" s="132"/>
      <c r="MKB17" s="132"/>
      <c r="MKC17" s="132"/>
      <c r="MKD17" s="132"/>
      <c r="MKE17" s="132"/>
      <c r="MKF17" s="132"/>
      <c r="MKG17" s="132"/>
      <c r="MKH17" s="132"/>
      <c r="MKI17" s="132"/>
      <c r="MKJ17" s="132"/>
      <c r="MKK17" s="132"/>
      <c r="MKL17" s="132"/>
      <c r="MKM17" s="132"/>
      <c r="MKN17" s="132"/>
      <c r="MKO17" s="132"/>
      <c r="MKP17" s="132"/>
      <c r="MKQ17" s="132"/>
      <c r="MKR17" s="132"/>
      <c r="MKS17" s="132"/>
      <c r="MKT17" s="132"/>
      <c r="MKU17" s="132"/>
      <c r="MKV17" s="132"/>
      <c r="MKW17" s="132"/>
      <c r="MKX17" s="132"/>
      <c r="MKY17" s="132"/>
      <c r="MKZ17" s="132"/>
      <c r="MLA17" s="132"/>
      <c r="MLB17" s="132"/>
      <c r="MLC17" s="132"/>
      <c r="MLD17" s="132"/>
      <c r="MLE17" s="132"/>
      <c r="MLF17" s="132"/>
      <c r="MLG17" s="132"/>
      <c r="MLH17" s="132"/>
      <c r="MLI17" s="132"/>
      <c r="MLJ17" s="132"/>
      <c r="MLK17" s="132"/>
      <c r="MLL17" s="132"/>
      <c r="MLM17" s="132"/>
      <c r="MLN17" s="132"/>
      <c r="MLO17" s="132"/>
      <c r="MLP17" s="132"/>
      <c r="MLQ17" s="132"/>
      <c r="MLR17" s="132"/>
      <c r="MLS17" s="132"/>
      <c r="MLT17" s="132"/>
      <c r="MLU17" s="132"/>
      <c r="MLV17" s="132"/>
      <c r="MLW17" s="132"/>
      <c r="MLX17" s="132"/>
      <c r="MLY17" s="132"/>
      <c r="MLZ17" s="132"/>
      <c r="MMA17" s="132"/>
      <c r="MMB17" s="132"/>
      <c r="MMC17" s="132"/>
      <c r="MMD17" s="132"/>
      <c r="MME17" s="132"/>
      <c r="MMF17" s="132"/>
      <c r="MMG17" s="132"/>
      <c r="MMH17" s="132"/>
      <c r="MMI17" s="132"/>
      <c r="MMJ17" s="132"/>
      <c r="MMK17" s="132"/>
      <c r="MML17" s="132"/>
      <c r="MMM17" s="132"/>
      <c r="MMN17" s="132"/>
      <c r="MMO17" s="132"/>
      <c r="MMP17" s="132"/>
      <c r="MMQ17" s="132"/>
      <c r="MMR17" s="132"/>
      <c r="MMS17" s="132"/>
      <c r="MMT17" s="132"/>
      <c r="MMU17" s="132"/>
      <c r="MMV17" s="132"/>
      <c r="MMW17" s="132"/>
      <c r="MMX17" s="132"/>
      <c r="MMY17" s="132"/>
      <c r="MMZ17" s="132"/>
      <c r="MNA17" s="132"/>
      <c r="MNB17" s="132"/>
      <c r="MNC17" s="132"/>
      <c r="MND17" s="132"/>
      <c r="MNE17" s="132"/>
      <c r="MNF17" s="132"/>
      <c r="MNG17" s="132"/>
      <c r="MNH17" s="132"/>
      <c r="MNI17" s="132"/>
      <c r="MNJ17" s="132"/>
      <c r="MNK17" s="132"/>
      <c r="MNL17" s="132"/>
      <c r="MNM17" s="132"/>
      <c r="MNN17" s="132"/>
      <c r="MNO17" s="132"/>
      <c r="MNP17" s="132"/>
      <c r="MNQ17" s="132"/>
      <c r="MNR17" s="132"/>
      <c r="MNS17" s="132"/>
      <c r="MNT17" s="132"/>
      <c r="MNU17" s="132"/>
      <c r="MNV17" s="132"/>
      <c r="MNW17" s="132"/>
      <c r="MNX17" s="132"/>
      <c r="MNY17" s="132"/>
      <c r="MNZ17" s="132"/>
      <c r="MOA17" s="132"/>
      <c r="MOB17" s="132"/>
      <c r="MOC17" s="132"/>
      <c r="MOD17" s="132"/>
      <c r="MOE17" s="132"/>
      <c r="MOF17" s="132"/>
      <c r="MOG17" s="132"/>
      <c r="MOH17" s="132"/>
      <c r="MOI17" s="132"/>
      <c r="MOJ17" s="132"/>
      <c r="MOK17" s="132"/>
      <c r="MOL17" s="132"/>
      <c r="MOM17" s="132"/>
      <c r="MON17" s="132"/>
      <c r="MOO17" s="132"/>
      <c r="MOP17" s="132"/>
      <c r="MOQ17" s="132"/>
      <c r="MOR17" s="132"/>
      <c r="MOS17" s="132"/>
      <c r="MOT17" s="132"/>
      <c r="MOU17" s="132"/>
      <c r="MOV17" s="132"/>
      <c r="MOW17" s="132"/>
      <c r="MOX17" s="132"/>
      <c r="MOY17" s="132"/>
      <c r="MOZ17" s="132"/>
      <c r="MPA17" s="132"/>
      <c r="MPB17" s="132"/>
      <c r="MPC17" s="132"/>
      <c r="MPD17" s="132"/>
      <c r="MPE17" s="132"/>
      <c r="MPF17" s="132"/>
      <c r="MPG17" s="132"/>
      <c r="MPH17" s="132"/>
      <c r="MPI17" s="132"/>
      <c r="MPJ17" s="132"/>
      <c r="MPK17" s="132"/>
      <c r="MPL17" s="132"/>
      <c r="MPM17" s="132"/>
      <c r="MPN17" s="132"/>
      <c r="MPO17" s="132"/>
      <c r="MPP17" s="132"/>
      <c r="MPQ17" s="132"/>
      <c r="MPR17" s="132"/>
      <c r="MPS17" s="132"/>
      <c r="MPT17" s="132"/>
      <c r="MPU17" s="132"/>
      <c r="MPV17" s="132"/>
      <c r="MPW17" s="132"/>
      <c r="MPX17" s="132"/>
      <c r="MPY17" s="132"/>
      <c r="MPZ17" s="132"/>
      <c r="MQA17" s="132"/>
      <c r="MQB17" s="132"/>
      <c r="MQC17" s="132"/>
      <c r="MQD17" s="132"/>
      <c r="MQE17" s="132"/>
      <c r="MQF17" s="132"/>
      <c r="MQG17" s="132"/>
      <c r="MQH17" s="132"/>
      <c r="MQI17" s="132"/>
      <c r="MQJ17" s="132"/>
      <c r="MQK17" s="132"/>
      <c r="MQL17" s="132"/>
      <c r="MQM17" s="132"/>
      <c r="MQN17" s="132"/>
      <c r="MQO17" s="132"/>
      <c r="MQP17" s="132"/>
      <c r="MQQ17" s="132"/>
      <c r="MQR17" s="132"/>
      <c r="MQS17" s="132"/>
      <c r="MQT17" s="132"/>
      <c r="MQU17" s="132"/>
      <c r="MQV17" s="132"/>
      <c r="MQW17" s="132"/>
      <c r="MQX17" s="132"/>
      <c r="MQY17" s="132"/>
      <c r="MQZ17" s="132"/>
      <c r="MRA17" s="132"/>
      <c r="MRB17" s="132"/>
      <c r="MRC17" s="132"/>
      <c r="MRD17" s="132"/>
      <c r="MRE17" s="132"/>
      <c r="MRF17" s="132"/>
      <c r="MRG17" s="132"/>
      <c r="MRH17" s="132"/>
      <c r="MRI17" s="132"/>
      <c r="MRJ17" s="132"/>
      <c r="MRK17" s="132"/>
      <c r="MRL17" s="132"/>
      <c r="MRM17" s="132"/>
      <c r="MRN17" s="132"/>
      <c r="MRO17" s="132"/>
      <c r="MRP17" s="132"/>
      <c r="MRQ17" s="132"/>
      <c r="MRR17" s="132"/>
      <c r="MRS17" s="132"/>
      <c r="MRT17" s="132"/>
      <c r="MRU17" s="132"/>
      <c r="MRV17" s="132"/>
      <c r="MRW17" s="132"/>
      <c r="MRX17" s="132"/>
      <c r="MRY17" s="132"/>
      <c r="MRZ17" s="132"/>
      <c r="MSA17" s="132"/>
      <c r="MSB17" s="132"/>
      <c r="MSC17" s="132"/>
      <c r="MSD17" s="132"/>
      <c r="MSE17" s="132"/>
      <c r="MSF17" s="132"/>
      <c r="MSG17" s="132"/>
      <c r="MSH17" s="132"/>
      <c r="MSI17" s="132"/>
      <c r="MSJ17" s="132"/>
      <c r="MSK17" s="132"/>
      <c r="MSL17" s="132"/>
      <c r="MSM17" s="132"/>
      <c r="MSN17" s="132"/>
      <c r="MSO17" s="132"/>
      <c r="MSP17" s="132"/>
      <c r="MSQ17" s="132"/>
      <c r="MSR17" s="132"/>
      <c r="MSS17" s="132"/>
      <c r="MST17" s="132"/>
      <c r="MSU17" s="132"/>
      <c r="MSV17" s="132"/>
      <c r="MSW17" s="132"/>
      <c r="MSX17" s="132"/>
      <c r="MSY17" s="132"/>
      <c r="MSZ17" s="132"/>
      <c r="MTA17" s="132"/>
      <c r="MTB17" s="132"/>
      <c r="MTC17" s="132"/>
      <c r="MTD17" s="132"/>
      <c r="MTE17" s="132"/>
      <c r="MTF17" s="132"/>
      <c r="MTG17" s="132"/>
      <c r="MTH17" s="132"/>
      <c r="MTI17" s="132"/>
      <c r="MTJ17" s="132"/>
      <c r="MTK17" s="132"/>
      <c r="MTL17" s="132"/>
      <c r="MTM17" s="132"/>
      <c r="MTN17" s="132"/>
      <c r="MTO17" s="132"/>
      <c r="MTP17" s="132"/>
      <c r="MTQ17" s="132"/>
      <c r="MTR17" s="132"/>
      <c r="MTS17" s="132"/>
      <c r="MTT17" s="132"/>
      <c r="MTU17" s="132"/>
      <c r="MTV17" s="132"/>
      <c r="MTW17" s="132"/>
      <c r="MTX17" s="132"/>
      <c r="MTY17" s="132"/>
      <c r="MTZ17" s="132"/>
      <c r="MUA17" s="132"/>
      <c r="MUB17" s="132"/>
      <c r="MUC17" s="132"/>
      <c r="MUD17" s="132"/>
      <c r="MUE17" s="132"/>
      <c r="MUF17" s="132"/>
      <c r="MUG17" s="132"/>
      <c r="MUH17" s="132"/>
      <c r="MUI17" s="132"/>
      <c r="MUJ17" s="132"/>
      <c r="MUK17" s="132"/>
      <c r="MUL17" s="132"/>
      <c r="MUM17" s="132"/>
      <c r="MUN17" s="132"/>
      <c r="MUO17" s="132"/>
      <c r="MUP17" s="132"/>
      <c r="MUQ17" s="132"/>
      <c r="MUR17" s="132"/>
      <c r="MUS17" s="132"/>
      <c r="MUT17" s="132"/>
      <c r="MUU17" s="132"/>
      <c r="MUV17" s="132"/>
      <c r="MUW17" s="132"/>
      <c r="MUX17" s="132"/>
      <c r="MUY17" s="132"/>
      <c r="MUZ17" s="132"/>
      <c r="MVA17" s="132"/>
      <c r="MVB17" s="132"/>
      <c r="MVC17" s="132"/>
      <c r="MVD17" s="132"/>
      <c r="MVE17" s="132"/>
      <c r="MVF17" s="132"/>
      <c r="MVG17" s="132"/>
      <c r="MVH17" s="132"/>
      <c r="MVI17" s="132"/>
      <c r="MVJ17" s="132"/>
      <c r="MVK17" s="132"/>
      <c r="MVL17" s="132"/>
      <c r="MVM17" s="132"/>
      <c r="MVN17" s="132"/>
      <c r="MVO17" s="132"/>
      <c r="MVP17" s="132"/>
      <c r="MVQ17" s="132"/>
      <c r="MVR17" s="132"/>
      <c r="MVS17" s="132"/>
      <c r="MVT17" s="132"/>
      <c r="MVU17" s="132"/>
      <c r="MVV17" s="132"/>
      <c r="MVW17" s="132"/>
      <c r="MVX17" s="132"/>
      <c r="MVY17" s="132"/>
      <c r="MVZ17" s="132"/>
      <c r="MWA17" s="132"/>
      <c r="MWB17" s="132"/>
      <c r="MWC17" s="132"/>
      <c r="MWD17" s="132"/>
      <c r="MWE17" s="132"/>
      <c r="MWF17" s="132"/>
      <c r="MWG17" s="132"/>
      <c r="MWH17" s="132"/>
      <c r="MWI17" s="132"/>
      <c r="MWJ17" s="132"/>
      <c r="MWK17" s="132"/>
      <c r="MWL17" s="132"/>
      <c r="MWM17" s="132"/>
      <c r="MWN17" s="132"/>
      <c r="MWO17" s="132"/>
      <c r="MWP17" s="132"/>
      <c r="MWQ17" s="132"/>
      <c r="MWR17" s="132"/>
      <c r="MWS17" s="132"/>
      <c r="MWT17" s="132"/>
      <c r="MWU17" s="132"/>
      <c r="MWV17" s="132"/>
      <c r="MWW17" s="132"/>
      <c r="MWX17" s="132"/>
      <c r="MWY17" s="132"/>
      <c r="MWZ17" s="132"/>
      <c r="MXA17" s="132"/>
      <c r="MXB17" s="132"/>
      <c r="MXC17" s="132"/>
      <c r="MXD17" s="132"/>
      <c r="MXE17" s="132"/>
      <c r="MXF17" s="132"/>
      <c r="MXG17" s="132"/>
      <c r="MXH17" s="132"/>
      <c r="MXI17" s="132"/>
      <c r="MXJ17" s="132"/>
      <c r="MXK17" s="132"/>
      <c r="MXL17" s="132"/>
      <c r="MXM17" s="132"/>
      <c r="MXN17" s="132"/>
      <c r="MXO17" s="132"/>
      <c r="MXP17" s="132"/>
      <c r="MXQ17" s="132"/>
      <c r="MXR17" s="132"/>
      <c r="MXS17" s="132"/>
      <c r="MXT17" s="132"/>
      <c r="MXU17" s="132"/>
      <c r="MXV17" s="132"/>
      <c r="MXW17" s="132"/>
      <c r="MXX17" s="132"/>
      <c r="MXY17" s="132"/>
      <c r="MXZ17" s="132"/>
      <c r="MYA17" s="132"/>
      <c r="MYB17" s="132"/>
      <c r="MYC17" s="132"/>
      <c r="MYD17" s="132"/>
      <c r="MYE17" s="132"/>
      <c r="MYF17" s="132"/>
      <c r="MYG17" s="132"/>
      <c r="MYH17" s="132"/>
      <c r="MYI17" s="132"/>
      <c r="MYJ17" s="132"/>
      <c r="MYK17" s="132"/>
      <c r="MYL17" s="132"/>
      <c r="MYM17" s="132"/>
      <c r="MYN17" s="132"/>
      <c r="MYO17" s="132"/>
      <c r="MYP17" s="132"/>
      <c r="MYQ17" s="132"/>
      <c r="MYR17" s="132"/>
      <c r="MYS17" s="132"/>
      <c r="MYT17" s="132"/>
      <c r="MYU17" s="132"/>
      <c r="MYV17" s="132"/>
      <c r="MYW17" s="132"/>
      <c r="MYX17" s="132"/>
      <c r="MYY17" s="132"/>
      <c r="MYZ17" s="132"/>
      <c r="MZA17" s="132"/>
      <c r="MZB17" s="132"/>
      <c r="MZC17" s="132"/>
      <c r="MZD17" s="132"/>
      <c r="MZE17" s="132"/>
      <c r="MZF17" s="132"/>
      <c r="MZG17" s="132"/>
      <c r="MZH17" s="132"/>
      <c r="MZI17" s="132"/>
      <c r="MZJ17" s="132"/>
      <c r="MZK17" s="132"/>
      <c r="MZL17" s="132"/>
      <c r="MZM17" s="132"/>
      <c r="MZN17" s="132"/>
      <c r="MZO17" s="132"/>
      <c r="MZP17" s="132"/>
      <c r="MZQ17" s="132"/>
      <c r="MZR17" s="132"/>
      <c r="MZS17" s="132"/>
      <c r="MZT17" s="132"/>
      <c r="MZU17" s="132"/>
      <c r="MZV17" s="132"/>
      <c r="MZW17" s="132"/>
      <c r="MZX17" s="132"/>
      <c r="MZY17" s="132"/>
      <c r="MZZ17" s="132"/>
      <c r="NAA17" s="132"/>
      <c r="NAB17" s="132"/>
      <c r="NAC17" s="132"/>
      <c r="NAD17" s="132"/>
      <c r="NAE17" s="132"/>
      <c r="NAF17" s="132"/>
      <c r="NAG17" s="132"/>
      <c r="NAH17" s="132"/>
      <c r="NAI17" s="132"/>
      <c r="NAJ17" s="132"/>
      <c r="NAK17" s="132"/>
      <c r="NAL17" s="132"/>
      <c r="NAM17" s="132"/>
      <c r="NAN17" s="132"/>
      <c r="NAO17" s="132"/>
      <c r="NAP17" s="132"/>
      <c r="NAQ17" s="132"/>
      <c r="NAR17" s="132"/>
      <c r="NAS17" s="132"/>
      <c r="NAT17" s="132"/>
      <c r="NAU17" s="132"/>
      <c r="NAV17" s="132"/>
      <c r="NAW17" s="132"/>
      <c r="NAX17" s="132"/>
      <c r="NAY17" s="132"/>
      <c r="NAZ17" s="132"/>
      <c r="NBA17" s="132"/>
      <c r="NBB17" s="132"/>
      <c r="NBC17" s="132"/>
      <c r="NBD17" s="132"/>
      <c r="NBE17" s="132"/>
      <c r="NBF17" s="132"/>
      <c r="NBG17" s="132"/>
      <c r="NBH17" s="132"/>
      <c r="NBI17" s="132"/>
      <c r="NBJ17" s="132"/>
      <c r="NBK17" s="132"/>
      <c r="NBL17" s="132"/>
      <c r="NBM17" s="132"/>
      <c r="NBN17" s="132"/>
      <c r="NBO17" s="132"/>
      <c r="NBP17" s="132"/>
      <c r="NBQ17" s="132"/>
      <c r="NBR17" s="132"/>
      <c r="NBS17" s="132"/>
      <c r="NBT17" s="132"/>
      <c r="NBU17" s="132"/>
      <c r="NBV17" s="132"/>
      <c r="NBW17" s="132"/>
      <c r="NBX17" s="132"/>
      <c r="NBY17" s="132"/>
      <c r="NBZ17" s="132"/>
      <c r="NCA17" s="132"/>
      <c r="NCB17" s="132"/>
      <c r="NCC17" s="132"/>
      <c r="NCD17" s="132"/>
      <c r="NCE17" s="132"/>
      <c r="NCF17" s="132"/>
      <c r="NCG17" s="132"/>
      <c r="NCH17" s="132"/>
      <c r="NCI17" s="132"/>
      <c r="NCJ17" s="132"/>
      <c r="NCK17" s="132"/>
      <c r="NCL17" s="132"/>
      <c r="NCM17" s="132"/>
      <c r="NCN17" s="132"/>
      <c r="NCO17" s="132"/>
      <c r="NCP17" s="132"/>
      <c r="NCQ17" s="132"/>
      <c r="NCR17" s="132"/>
      <c r="NCS17" s="132"/>
      <c r="NCT17" s="132"/>
      <c r="NCU17" s="132"/>
      <c r="NCV17" s="132"/>
      <c r="NCW17" s="132"/>
      <c r="NCX17" s="132"/>
      <c r="NCY17" s="132"/>
      <c r="NCZ17" s="132"/>
      <c r="NDA17" s="132"/>
      <c r="NDB17" s="132"/>
      <c r="NDC17" s="132"/>
      <c r="NDD17" s="132"/>
      <c r="NDE17" s="132"/>
      <c r="NDF17" s="132"/>
      <c r="NDG17" s="132"/>
      <c r="NDH17" s="132"/>
      <c r="NDI17" s="132"/>
      <c r="NDJ17" s="132"/>
      <c r="NDK17" s="132"/>
      <c r="NDL17" s="132"/>
      <c r="NDM17" s="132"/>
      <c r="NDN17" s="132"/>
      <c r="NDO17" s="132"/>
      <c r="NDP17" s="132"/>
      <c r="NDQ17" s="132"/>
      <c r="NDR17" s="132"/>
      <c r="NDS17" s="132"/>
      <c r="NDT17" s="132"/>
      <c r="NDU17" s="132"/>
      <c r="NDV17" s="132"/>
      <c r="NDW17" s="132"/>
      <c r="NDX17" s="132"/>
      <c r="NDY17" s="132"/>
      <c r="NDZ17" s="132"/>
      <c r="NEA17" s="132"/>
      <c r="NEB17" s="132"/>
      <c r="NEC17" s="132"/>
      <c r="NED17" s="132"/>
      <c r="NEE17" s="132"/>
      <c r="NEF17" s="132"/>
      <c r="NEG17" s="132"/>
      <c r="NEH17" s="132"/>
      <c r="NEI17" s="132"/>
      <c r="NEJ17" s="132"/>
      <c r="NEK17" s="132"/>
      <c r="NEL17" s="132"/>
      <c r="NEM17" s="132"/>
      <c r="NEN17" s="132"/>
      <c r="NEO17" s="132"/>
      <c r="NEP17" s="132"/>
      <c r="NEQ17" s="132"/>
      <c r="NER17" s="132"/>
      <c r="NES17" s="132"/>
      <c r="NET17" s="132"/>
      <c r="NEU17" s="132"/>
      <c r="NEV17" s="132"/>
      <c r="NEW17" s="132"/>
      <c r="NEX17" s="132"/>
      <c r="NEY17" s="132"/>
      <c r="NEZ17" s="132"/>
      <c r="NFA17" s="132"/>
      <c r="NFB17" s="132"/>
      <c r="NFC17" s="132"/>
      <c r="NFD17" s="132"/>
      <c r="NFE17" s="132"/>
      <c r="NFF17" s="132"/>
      <c r="NFG17" s="132"/>
      <c r="NFH17" s="132"/>
      <c r="NFI17" s="132"/>
      <c r="NFJ17" s="132"/>
      <c r="NFK17" s="132"/>
      <c r="NFL17" s="132"/>
      <c r="NFM17" s="132"/>
      <c r="NFN17" s="132"/>
      <c r="NFO17" s="132"/>
      <c r="NFP17" s="132"/>
      <c r="NFQ17" s="132"/>
      <c r="NFR17" s="132"/>
      <c r="NFS17" s="132"/>
      <c r="NFT17" s="132"/>
      <c r="NFU17" s="132"/>
      <c r="NFV17" s="132"/>
      <c r="NFW17" s="132"/>
      <c r="NFX17" s="132"/>
      <c r="NFY17" s="132"/>
      <c r="NFZ17" s="132"/>
      <c r="NGA17" s="132"/>
      <c r="NGB17" s="132"/>
      <c r="NGC17" s="132"/>
      <c r="NGD17" s="132"/>
      <c r="NGE17" s="132"/>
      <c r="NGF17" s="132"/>
      <c r="NGG17" s="132"/>
      <c r="NGH17" s="132"/>
      <c r="NGI17" s="132"/>
      <c r="NGJ17" s="132"/>
      <c r="NGK17" s="132"/>
      <c r="NGL17" s="132"/>
      <c r="NGM17" s="132"/>
      <c r="NGN17" s="132"/>
      <c r="NGO17" s="132"/>
      <c r="NGP17" s="132"/>
      <c r="NGQ17" s="132"/>
      <c r="NGR17" s="132"/>
      <c r="NGS17" s="132"/>
      <c r="NGT17" s="132"/>
      <c r="NGU17" s="132"/>
      <c r="NGV17" s="132"/>
      <c r="NGW17" s="132"/>
      <c r="NGX17" s="132"/>
      <c r="NGY17" s="132"/>
      <c r="NGZ17" s="132"/>
      <c r="NHA17" s="132"/>
      <c r="NHB17" s="132"/>
      <c r="NHC17" s="132"/>
      <c r="NHD17" s="132"/>
      <c r="NHE17" s="132"/>
      <c r="NHF17" s="132"/>
      <c r="NHG17" s="132"/>
      <c r="NHH17" s="132"/>
      <c r="NHI17" s="132"/>
      <c r="NHJ17" s="132"/>
      <c r="NHK17" s="132"/>
      <c r="NHL17" s="132"/>
      <c r="NHM17" s="132"/>
      <c r="NHN17" s="132"/>
      <c r="NHO17" s="132"/>
      <c r="NHP17" s="132"/>
      <c r="NHQ17" s="132"/>
      <c r="NHR17" s="132"/>
      <c r="NHS17" s="132"/>
      <c r="NHT17" s="132"/>
      <c r="NHU17" s="132"/>
      <c r="NHV17" s="132"/>
      <c r="NHW17" s="132"/>
      <c r="NHX17" s="132"/>
      <c r="NHY17" s="132"/>
      <c r="NHZ17" s="132"/>
      <c r="NIA17" s="132"/>
      <c r="NIB17" s="132"/>
      <c r="NIC17" s="132"/>
      <c r="NID17" s="132"/>
      <c r="NIE17" s="132"/>
      <c r="NIF17" s="132"/>
      <c r="NIG17" s="132"/>
      <c r="NIH17" s="132"/>
      <c r="NII17" s="132"/>
      <c r="NIJ17" s="132"/>
      <c r="NIK17" s="132"/>
      <c r="NIL17" s="132"/>
      <c r="NIM17" s="132"/>
      <c r="NIN17" s="132"/>
      <c r="NIO17" s="132"/>
      <c r="NIP17" s="132"/>
      <c r="NIQ17" s="132"/>
      <c r="NIR17" s="132"/>
      <c r="NIS17" s="132"/>
      <c r="NIT17" s="132"/>
      <c r="NIU17" s="132"/>
      <c r="NIV17" s="132"/>
      <c r="NIW17" s="132"/>
      <c r="NIX17" s="132"/>
      <c r="NIY17" s="132"/>
      <c r="NIZ17" s="132"/>
      <c r="NJA17" s="132"/>
      <c r="NJB17" s="132"/>
      <c r="NJC17" s="132"/>
      <c r="NJD17" s="132"/>
      <c r="NJE17" s="132"/>
      <c r="NJF17" s="132"/>
      <c r="NJG17" s="132"/>
      <c r="NJH17" s="132"/>
      <c r="NJI17" s="132"/>
      <c r="NJJ17" s="132"/>
      <c r="NJK17" s="132"/>
      <c r="NJL17" s="132"/>
      <c r="NJM17" s="132"/>
      <c r="NJN17" s="132"/>
      <c r="NJO17" s="132"/>
      <c r="NJP17" s="132"/>
      <c r="NJQ17" s="132"/>
      <c r="NJR17" s="132"/>
      <c r="NJS17" s="132"/>
      <c r="NJT17" s="132"/>
      <c r="NJU17" s="132"/>
      <c r="NJV17" s="132"/>
      <c r="NJW17" s="132"/>
      <c r="NJX17" s="132"/>
      <c r="NJY17" s="132"/>
      <c r="NJZ17" s="132"/>
      <c r="NKA17" s="132"/>
      <c r="NKB17" s="132"/>
      <c r="NKC17" s="132"/>
      <c r="NKD17" s="132"/>
      <c r="NKE17" s="132"/>
      <c r="NKF17" s="132"/>
      <c r="NKG17" s="132"/>
      <c r="NKH17" s="132"/>
      <c r="NKI17" s="132"/>
      <c r="NKJ17" s="132"/>
      <c r="NKK17" s="132"/>
      <c r="NKL17" s="132"/>
      <c r="NKM17" s="132"/>
      <c r="NKN17" s="132"/>
      <c r="NKO17" s="132"/>
      <c r="NKP17" s="132"/>
      <c r="NKQ17" s="132"/>
      <c r="NKR17" s="132"/>
      <c r="NKS17" s="132"/>
      <c r="NKT17" s="132"/>
      <c r="NKU17" s="132"/>
      <c r="NKV17" s="132"/>
      <c r="NKW17" s="132"/>
      <c r="NKX17" s="132"/>
      <c r="NKY17" s="132"/>
      <c r="NKZ17" s="132"/>
      <c r="NLA17" s="132"/>
      <c r="NLB17" s="132"/>
      <c r="NLC17" s="132"/>
      <c r="NLD17" s="132"/>
      <c r="NLE17" s="132"/>
      <c r="NLF17" s="132"/>
      <c r="NLG17" s="132"/>
      <c r="NLH17" s="132"/>
      <c r="NLI17" s="132"/>
      <c r="NLJ17" s="132"/>
      <c r="NLK17" s="132"/>
      <c r="NLL17" s="132"/>
      <c r="NLM17" s="132"/>
      <c r="NLN17" s="132"/>
      <c r="NLO17" s="132"/>
      <c r="NLP17" s="132"/>
      <c r="NLQ17" s="132"/>
      <c r="NLR17" s="132"/>
      <c r="NLS17" s="132"/>
      <c r="NLT17" s="132"/>
      <c r="NLU17" s="132"/>
      <c r="NLV17" s="132"/>
      <c r="NLW17" s="132"/>
      <c r="NLX17" s="132"/>
      <c r="NLY17" s="132"/>
      <c r="NLZ17" s="132"/>
      <c r="NMA17" s="132"/>
      <c r="NMB17" s="132"/>
      <c r="NMC17" s="132"/>
      <c r="NMD17" s="132"/>
      <c r="NME17" s="132"/>
      <c r="NMF17" s="132"/>
      <c r="NMG17" s="132"/>
      <c r="NMH17" s="132"/>
      <c r="NMI17" s="132"/>
      <c r="NMJ17" s="132"/>
      <c r="NMK17" s="132"/>
      <c r="NML17" s="132"/>
      <c r="NMM17" s="132"/>
      <c r="NMN17" s="132"/>
      <c r="NMO17" s="132"/>
      <c r="NMP17" s="132"/>
      <c r="NMQ17" s="132"/>
      <c r="NMR17" s="132"/>
      <c r="NMS17" s="132"/>
      <c r="NMT17" s="132"/>
      <c r="NMU17" s="132"/>
      <c r="NMV17" s="132"/>
      <c r="NMW17" s="132"/>
      <c r="NMX17" s="132"/>
      <c r="NMY17" s="132"/>
      <c r="NMZ17" s="132"/>
      <c r="NNA17" s="132"/>
      <c r="NNB17" s="132"/>
      <c r="NNC17" s="132"/>
      <c r="NND17" s="132"/>
      <c r="NNE17" s="132"/>
      <c r="NNF17" s="132"/>
      <c r="NNG17" s="132"/>
      <c r="NNH17" s="132"/>
      <c r="NNI17" s="132"/>
      <c r="NNJ17" s="132"/>
      <c r="NNK17" s="132"/>
      <c r="NNL17" s="132"/>
      <c r="NNM17" s="132"/>
      <c r="NNN17" s="132"/>
      <c r="NNO17" s="132"/>
      <c r="NNP17" s="132"/>
      <c r="NNQ17" s="132"/>
      <c r="NNR17" s="132"/>
      <c r="NNS17" s="132"/>
      <c r="NNT17" s="132"/>
      <c r="NNU17" s="132"/>
      <c r="NNV17" s="132"/>
      <c r="NNW17" s="132"/>
      <c r="NNX17" s="132"/>
      <c r="NNY17" s="132"/>
      <c r="NNZ17" s="132"/>
      <c r="NOA17" s="132"/>
      <c r="NOB17" s="132"/>
      <c r="NOC17" s="132"/>
      <c r="NOD17" s="132"/>
      <c r="NOE17" s="132"/>
      <c r="NOF17" s="132"/>
      <c r="NOG17" s="132"/>
      <c r="NOH17" s="132"/>
      <c r="NOI17" s="132"/>
      <c r="NOJ17" s="132"/>
      <c r="NOK17" s="132"/>
      <c r="NOL17" s="132"/>
      <c r="NOM17" s="132"/>
      <c r="NON17" s="132"/>
      <c r="NOO17" s="132"/>
      <c r="NOP17" s="132"/>
      <c r="NOQ17" s="132"/>
      <c r="NOR17" s="132"/>
      <c r="NOS17" s="132"/>
      <c r="NOT17" s="132"/>
      <c r="NOU17" s="132"/>
      <c r="NOV17" s="132"/>
      <c r="NOW17" s="132"/>
      <c r="NOX17" s="132"/>
      <c r="NOY17" s="132"/>
      <c r="NOZ17" s="132"/>
      <c r="NPA17" s="132"/>
      <c r="NPB17" s="132"/>
      <c r="NPC17" s="132"/>
      <c r="NPD17" s="132"/>
      <c r="NPE17" s="132"/>
      <c r="NPF17" s="132"/>
      <c r="NPG17" s="132"/>
      <c r="NPH17" s="132"/>
      <c r="NPI17" s="132"/>
      <c r="NPJ17" s="132"/>
      <c r="NPK17" s="132"/>
      <c r="NPL17" s="132"/>
      <c r="NPM17" s="132"/>
      <c r="NPN17" s="132"/>
      <c r="NPO17" s="132"/>
      <c r="NPP17" s="132"/>
      <c r="NPQ17" s="132"/>
      <c r="NPR17" s="132"/>
      <c r="NPS17" s="132"/>
      <c r="NPT17" s="132"/>
      <c r="NPU17" s="132"/>
      <c r="NPV17" s="132"/>
      <c r="NPW17" s="132"/>
      <c r="NPX17" s="132"/>
      <c r="NPY17" s="132"/>
      <c r="NPZ17" s="132"/>
      <c r="NQA17" s="132"/>
      <c r="NQB17" s="132"/>
      <c r="NQC17" s="132"/>
      <c r="NQD17" s="132"/>
      <c r="NQE17" s="132"/>
      <c r="NQF17" s="132"/>
      <c r="NQG17" s="132"/>
      <c r="NQH17" s="132"/>
      <c r="NQI17" s="132"/>
      <c r="NQJ17" s="132"/>
      <c r="NQK17" s="132"/>
      <c r="NQL17" s="132"/>
      <c r="NQM17" s="132"/>
      <c r="NQN17" s="132"/>
      <c r="NQO17" s="132"/>
      <c r="NQP17" s="132"/>
      <c r="NQQ17" s="132"/>
      <c r="NQR17" s="132"/>
      <c r="NQS17" s="132"/>
      <c r="NQT17" s="132"/>
      <c r="NQU17" s="132"/>
      <c r="NQV17" s="132"/>
      <c r="NQW17" s="132"/>
      <c r="NQX17" s="132"/>
      <c r="NQY17" s="132"/>
      <c r="NQZ17" s="132"/>
      <c r="NRA17" s="132"/>
      <c r="NRB17" s="132"/>
      <c r="NRC17" s="132"/>
      <c r="NRD17" s="132"/>
      <c r="NRE17" s="132"/>
      <c r="NRF17" s="132"/>
      <c r="NRG17" s="132"/>
      <c r="NRH17" s="132"/>
      <c r="NRI17" s="132"/>
      <c r="NRJ17" s="132"/>
      <c r="NRK17" s="132"/>
      <c r="NRL17" s="132"/>
      <c r="NRM17" s="132"/>
      <c r="NRN17" s="132"/>
      <c r="NRO17" s="132"/>
      <c r="NRP17" s="132"/>
      <c r="NRQ17" s="132"/>
      <c r="NRR17" s="132"/>
      <c r="NRS17" s="132"/>
      <c r="NRT17" s="132"/>
      <c r="NRU17" s="132"/>
      <c r="NRV17" s="132"/>
      <c r="NRW17" s="132"/>
      <c r="NRX17" s="132"/>
      <c r="NRY17" s="132"/>
      <c r="NRZ17" s="132"/>
      <c r="NSA17" s="132"/>
      <c r="NSB17" s="132"/>
      <c r="NSC17" s="132"/>
      <c r="NSD17" s="132"/>
      <c r="NSE17" s="132"/>
      <c r="NSF17" s="132"/>
      <c r="NSG17" s="132"/>
      <c r="NSH17" s="132"/>
      <c r="NSI17" s="132"/>
      <c r="NSJ17" s="132"/>
      <c r="NSK17" s="132"/>
      <c r="NSL17" s="132"/>
      <c r="NSM17" s="132"/>
      <c r="NSN17" s="132"/>
      <c r="NSO17" s="132"/>
      <c r="NSP17" s="132"/>
      <c r="NSQ17" s="132"/>
      <c r="NSR17" s="132"/>
      <c r="NSS17" s="132"/>
      <c r="NST17" s="132"/>
      <c r="NSU17" s="132"/>
      <c r="NSV17" s="132"/>
      <c r="NSW17" s="132"/>
      <c r="NSX17" s="132"/>
      <c r="NSY17" s="132"/>
      <c r="NSZ17" s="132"/>
      <c r="NTA17" s="132"/>
      <c r="NTB17" s="132"/>
      <c r="NTC17" s="132"/>
      <c r="NTD17" s="132"/>
      <c r="NTE17" s="132"/>
      <c r="NTF17" s="132"/>
      <c r="NTG17" s="132"/>
      <c r="NTH17" s="132"/>
      <c r="NTI17" s="132"/>
      <c r="NTJ17" s="132"/>
      <c r="NTK17" s="132"/>
      <c r="NTL17" s="132"/>
      <c r="NTM17" s="132"/>
      <c r="NTN17" s="132"/>
      <c r="NTO17" s="132"/>
      <c r="NTP17" s="132"/>
      <c r="NTQ17" s="132"/>
      <c r="NTR17" s="132"/>
      <c r="NTS17" s="132"/>
      <c r="NTT17" s="132"/>
      <c r="NTU17" s="132"/>
      <c r="NTV17" s="132"/>
      <c r="NTW17" s="132"/>
      <c r="NTX17" s="132"/>
      <c r="NTY17" s="132"/>
      <c r="NTZ17" s="132"/>
      <c r="NUA17" s="132"/>
      <c r="NUB17" s="132"/>
      <c r="NUC17" s="132"/>
      <c r="NUD17" s="132"/>
      <c r="NUE17" s="132"/>
      <c r="NUF17" s="132"/>
      <c r="NUG17" s="132"/>
      <c r="NUH17" s="132"/>
      <c r="NUI17" s="132"/>
      <c r="NUJ17" s="132"/>
      <c r="NUK17" s="132"/>
      <c r="NUL17" s="132"/>
      <c r="NUM17" s="132"/>
      <c r="NUN17" s="132"/>
      <c r="NUO17" s="132"/>
      <c r="NUP17" s="132"/>
      <c r="NUQ17" s="132"/>
      <c r="NUR17" s="132"/>
      <c r="NUS17" s="132"/>
      <c r="NUT17" s="132"/>
      <c r="NUU17" s="132"/>
      <c r="NUV17" s="132"/>
      <c r="NUW17" s="132"/>
      <c r="NUX17" s="132"/>
      <c r="NUY17" s="132"/>
      <c r="NUZ17" s="132"/>
      <c r="NVA17" s="132"/>
      <c r="NVB17" s="132"/>
      <c r="NVC17" s="132"/>
      <c r="NVD17" s="132"/>
      <c r="NVE17" s="132"/>
      <c r="NVF17" s="132"/>
      <c r="NVG17" s="132"/>
      <c r="NVH17" s="132"/>
      <c r="NVI17" s="132"/>
      <c r="NVJ17" s="132"/>
      <c r="NVK17" s="132"/>
      <c r="NVL17" s="132"/>
      <c r="NVM17" s="132"/>
      <c r="NVN17" s="132"/>
      <c r="NVO17" s="132"/>
      <c r="NVP17" s="132"/>
      <c r="NVQ17" s="132"/>
      <c r="NVR17" s="132"/>
      <c r="NVS17" s="132"/>
      <c r="NVT17" s="132"/>
      <c r="NVU17" s="132"/>
      <c r="NVV17" s="132"/>
      <c r="NVW17" s="132"/>
      <c r="NVX17" s="132"/>
      <c r="NVY17" s="132"/>
      <c r="NVZ17" s="132"/>
      <c r="NWA17" s="132"/>
      <c r="NWB17" s="132"/>
      <c r="NWC17" s="132"/>
      <c r="NWD17" s="132"/>
      <c r="NWE17" s="132"/>
      <c r="NWF17" s="132"/>
      <c r="NWG17" s="132"/>
      <c r="NWH17" s="132"/>
      <c r="NWI17" s="132"/>
      <c r="NWJ17" s="132"/>
      <c r="NWK17" s="132"/>
      <c r="NWL17" s="132"/>
      <c r="NWM17" s="132"/>
      <c r="NWN17" s="132"/>
      <c r="NWO17" s="132"/>
      <c r="NWP17" s="132"/>
      <c r="NWQ17" s="132"/>
      <c r="NWR17" s="132"/>
      <c r="NWS17" s="132"/>
      <c r="NWT17" s="132"/>
      <c r="NWU17" s="132"/>
      <c r="NWV17" s="132"/>
      <c r="NWW17" s="132"/>
      <c r="NWX17" s="132"/>
      <c r="NWY17" s="132"/>
      <c r="NWZ17" s="132"/>
      <c r="NXA17" s="132"/>
      <c r="NXB17" s="132"/>
      <c r="NXC17" s="132"/>
      <c r="NXD17" s="132"/>
      <c r="NXE17" s="132"/>
      <c r="NXF17" s="132"/>
      <c r="NXG17" s="132"/>
      <c r="NXH17" s="132"/>
      <c r="NXI17" s="132"/>
      <c r="NXJ17" s="132"/>
      <c r="NXK17" s="132"/>
      <c r="NXL17" s="132"/>
      <c r="NXM17" s="132"/>
      <c r="NXN17" s="132"/>
      <c r="NXO17" s="132"/>
      <c r="NXP17" s="132"/>
      <c r="NXQ17" s="132"/>
      <c r="NXR17" s="132"/>
      <c r="NXS17" s="132"/>
      <c r="NXT17" s="132"/>
      <c r="NXU17" s="132"/>
      <c r="NXV17" s="132"/>
      <c r="NXW17" s="132"/>
      <c r="NXX17" s="132"/>
      <c r="NXY17" s="132"/>
      <c r="NXZ17" s="132"/>
      <c r="NYA17" s="132"/>
      <c r="NYB17" s="132"/>
      <c r="NYC17" s="132"/>
      <c r="NYD17" s="132"/>
      <c r="NYE17" s="132"/>
      <c r="NYF17" s="132"/>
      <c r="NYG17" s="132"/>
      <c r="NYH17" s="132"/>
      <c r="NYI17" s="132"/>
      <c r="NYJ17" s="132"/>
      <c r="NYK17" s="132"/>
      <c r="NYL17" s="132"/>
      <c r="NYM17" s="132"/>
      <c r="NYN17" s="132"/>
      <c r="NYO17" s="132"/>
      <c r="NYP17" s="132"/>
      <c r="NYQ17" s="132"/>
      <c r="NYR17" s="132"/>
      <c r="NYS17" s="132"/>
      <c r="NYT17" s="132"/>
      <c r="NYU17" s="132"/>
      <c r="NYV17" s="132"/>
      <c r="NYW17" s="132"/>
      <c r="NYX17" s="132"/>
      <c r="NYY17" s="132"/>
      <c r="NYZ17" s="132"/>
      <c r="NZA17" s="132"/>
      <c r="NZB17" s="132"/>
      <c r="NZC17" s="132"/>
      <c r="NZD17" s="132"/>
      <c r="NZE17" s="132"/>
      <c r="NZF17" s="132"/>
      <c r="NZG17" s="132"/>
      <c r="NZH17" s="132"/>
      <c r="NZI17" s="132"/>
      <c r="NZJ17" s="132"/>
      <c r="NZK17" s="132"/>
      <c r="NZL17" s="132"/>
      <c r="NZM17" s="132"/>
      <c r="NZN17" s="132"/>
      <c r="NZO17" s="132"/>
      <c r="NZP17" s="132"/>
      <c r="NZQ17" s="132"/>
      <c r="NZR17" s="132"/>
      <c r="NZS17" s="132"/>
      <c r="NZT17" s="132"/>
      <c r="NZU17" s="132"/>
      <c r="NZV17" s="132"/>
      <c r="NZW17" s="132"/>
      <c r="NZX17" s="132"/>
      <c r="NZY17" s="132"/>
      <c r="NZZ17" s="132"/>
      <c r="OAA17" s="132"/>
      <c r="OAB17" s="132"/>
      <c r="OAC17" s="132"/>
      <c r="OAD17" s="132"/>
      <c r="OAE17" s="132"/>
      <c r="OAF17" s="132"/>
      <c r="OAG17" s="132"/>
      <c r="OAH17" s="132"/>
      <c r="OAI17" s="132"/>
      <c r="OAJ17" s="132"/>
      <c r="OAK17" s="132"/>
      <c r="OAL17" s="132"/>
      <c r="OAM17" s="132"/>
      <c r="OAN17" s="132"/>
      <c r="OAO17" s="132"/>
      <c r="OAP17" s="132"/>
      <c r="OAQ17" s="132"/>
      <c r="OAR17" s="132"/>
      <c r="OAS17" s="132"/>
      <c r="OAT17" s="132"/>
      <c r="OAU17" s="132"/>
      <c r="OAV17" s="132"/>
      <c r="OAW17" s="132"/>
      <c r="OAX17" s="132"/>
      <c r="OAY17" s="132"/>
      <c r="OAZ17" s="132"/>
      <c r="OBA17" s="132"/>
      <c r="OBB17" s="132"/>
      <c r="OBC17" s="132"/>
      <c r="OBD17" s="132"/>
      <c r="OBE17" s="132"/>
      <c r="OBF17" s="132"/>
      <c r="OBG17" s="132"/>
      <c r="OBH17" s="132"/>
      <c r="OBI17" s="132"/>
      <c r="OBJ17" s="132"/>
      <c r="OBK17" s="132"/>
      <c r="OBL17" s="132"/>
      <c r="OBM17" s="132"/>
      <c r="OBN17" s="132"/>
      <c r="OBO17" s="132"/>
      <c r="OBP17" s="132"/>
      <c r="OBQ17" s="132"/>
      <c r="OBR17" s="132"/>
      <c r="OBS17" s="132"/>
      <c r="OBT17" s="132"/>
      <c r="OBU17" s="132"/>
      <c r="OBV17" s="132"/>
      <c r="OBW17" s="132"/>
      <c r="OBX17" s="132"/>
      <c r="OBY17" s="132"/>
      <c r="OBZ17" s="132"/>
      <c r="OCA17" s="132"/>
      <c r="OCB17" s="132"/>
      <c r="OCC17" s="132"/>
      <c r="OCD17" s="132"/>
      <c r="OCE17" s="132"/>
      <c r="OCF17" s="132"/>
      <c r="OCG17" s="132"/>
      <c r="OCH17" s="132"/>
      <c r="OCI17" s="132"/>
      <c r="OCJ17" s="132"/>
      <c r="OCK17" s="132"/>
      <c r="OCL17" s="132"/>
      <c r="OCM17" s="132"/>
      <c r="OCN17" s="132"/>
      <c r="OCO17" s="132"/>
      <c r="OCP17" s="132"/>
      <c r="OCQ17" s="132"/>
      <c r="OCR17" s="132"/>
      <c r="OCS17" s="132"/>
      <c r="OCT17" s="132"/>
      <c r="OCU17" s="132"/>
      <c r="OCV17" s="132"/>
      <c r="OCW17" s="132"/>
      <c r="OCX17" s="132"/>
      <c r="OCY17" s="132"/>
      <c r="OCZ17" s="132"/>
      <c r="ODA17" s="132"/>
      <c r="ODB17" s="132"/>
      <c r="ODC17" s="132"/>
      <c r="ODD17" s="132"/>
      <c r="ODE17" s="132"/>
      <c r="ODF17" s="132"/>
      <c r="ODG17" s="132"/>
      <c r="ODH17" s="132"/>
      <c r="ODI17" s="132"/>
      <c r="ODJ17" s="132"/>
      <c r="ODK17" s="132"/>
      <c r="ODL17" s="132"/>
      <c r="ODM17" s="132"/>
      <c r="ODN17" s="132"/>
      <c r="ODO17" s="132"/>
      <c r="ODP17" s="132"/>
      <c r="ODQ17" s="132"/>
      <c r="ODR17" s="132"/>
      <c r="ODS17" s="132"/>
      <c r="ODT17" s="132"/>
      <c r="ODU17" s="132"/>
      <c r="ODV17" s="132"/>
      <c r="ODW17" s="132"/>
      <c r="ODX17" s="132"/>
      <c r="ODY17" s="132"/>
      <c r="ODZ17" s="132"/>
      <c r="OEA17" s="132"/>
      <c r="OEB17" s="132"/>
      <c r="OEC17" s="132"/>
      <c r="OED17" s="132"/>
      <c r="OEE17" s="132"/>
      <c r="OEF17" s="132"/>
      <c r="OEG17" s="132"/>
      <c r="OEH17" s="132"/>
      <c r="OEI17" s="132"/>
      <c r="OEJ17" s="132"/>
      <c r="OEK17" s="132"/>
      <c r="OEL17" s="132"/>
      <c r="OEM17" s="132"/>
      <c r="OEN17" s="132"/>
      <c r="OEO17" s="132"/>
      <c r="OEP17" s="132"/>
      <c r="OEQ17" s="132"/>
      <c r="OER17" s="132"/>
      <c r="OES17" s="132"/>
      <c r="OET17" s="132"/>
      <c r="OEU17" s="132"/>
      <c r="OEV17" s="132"/>
      <c r="OEW17" s="132"/>
      <c r="OEX17" s="132"/>
      <c r="OEY17" s="132"/>
      <c r="OEZ17" s="132"/>
      <c r="OFA17" s="132"/>
      <c r="OFB17" s="132"/>
      <c r="OFC17" s="132"/>
      <c r="OFD17" s="132"/>
      <c r="OFE17" s="132"/>
      <c r="OFF17" s="132"/>
      <c r="OFG17" s="132"/>
      <c r="OFH17" s="132"/>
      <c r="OFI17" s="132"/>
      <c r="OFJ17" s="132"/>
      <c r="OFK17" s="132"/>
      <c r="OFL17" s="132"/>
      <c r="OFM17" s="132"/>
      <c r="OFN17" s="132"/>
      <c r="OFO17" s="132"/>
      <c r="OFP17" s="132"/>
      <c r="OFQ17" s="132"/>
      <c r="OFR17" s="132"/>
      <c r="OFS17" s="132"/>
      <c r="OFT17" s="132"/>
      <c r="OFU17" s="132"/>
      <c r="OFV17" s="132"/>
      <c r="OFW17" s="132"/>
      <c r="OFX17" s="132"/>
      <c r="OFY17" s="132"/>
      <c r="OFZ17" s="132"/>
      <c r="OGA17" s="132"/>
      <c r="OGB17" s="132"/>
      <c r="OGC17" s="132"/>
      <c r="OGD17" s="132"/>
      <c r="OGE17" s="132"/>
      <c r="OGF17" s="132"/>
      <c r="OGG17" s="132"/>
      <c r="OGH17" s="132"/>
      <c r="OGI17" s="132"/>
      <c r="OGJ17" s="132"/>
      <c r="OGK17" s="132"/>
      <c r="OGL17" s="132"/>
      <c r="OGM17" s="132"/>
      <c r="OGN17" s="132"/>
      <c r="OGO17" s="132"/>
      <c r="OGP17" s="132"/>
      <c r="OGQ17" s="132"/>
      <c r="OGR17" s="132"/>
      <c r="OGS17" s="132"/>
      <c r="OGT17" s="132"/>
      <c r="OGU17" s="132"/>
      <c r="OGV17" s="132"/>
      <c r="OGW17" s="132"/>
      <c r="OGX17" s="132"/>
      <c r="OGY17" s="132"/>
      <c r="OGZ17" s="132"/>
      <c r="OHA17" s="132"/>
      <c r="OHB17" s="132"/>
      <c r="OHC17" s="132"/>
      <c r="OHD17" s="132"/>
      <c r="OHE17" s="132"/>
      <c r="OHF17" s="132"/>
      <c r="OHG17" s="132"/>
      <c r="OHH17" s="132"/>
      <c r="OHI17" s="132"/>
      <c r="OHJ17" s="132"/>
      <c r="OHK17" s="132"/>
      <c r="OHL17" s="132"/>
      <c r="OHM17" s="132"/>
      <c r="OHN17" s="132"/>
      <c r="OHO17" s="132"/>
      <c r="OHP17" s="132"/>
      <c r="OHQ17" s="132"/>
      <c r="OHR17" s="132"/>
      <c r="OHS17" s="132"/>
      <c r="OHT17" s="132"/>
      <c r="OHU17" s="132"/>
      <c r="OHV17" s="132"/>
      <c r="OHW17" s="132"/>
      <c r="OHX17" s="132"/>
      <c r="OHY17" s="132"/>
      <c r="OHZ17" s="132"/>
      <c r="OIA17" s="132"/>
      <c r="OIB17" s="132"/>
      <c r="OIC17" s="132"/>
      <c r="OID17" s="132"/>
      <c r="OIE17" s="132"/>
      <c r="OIF17" s="132"/>
      <c r="OIG17" s="132"/>
      <c r="OIH17" s="132"/>
      <c r="OII17" s="132"/>
      <c r="OIJ17" s="132"/>
      <c r="OIK17" s="132"/>
      <c r="OIL17" s="132"/>
      <c r="OIM17" s="132"/>
      <c r="OIN17" s="132"/>
      <c r="OIO17" s="132"/>
      <c r="OIP17" s="132"/>
      <c r="OIQ17" s="132"/>
      <c r="OIR17" s="132"/>
      <c r="OIS17" s="132"/>
      <c r="OIT17" s="132"/>
      <c r="OIU17" s="132"/>
      <c r="OIV17" s="132"/>
      <c r="OIW17" s="132"/>
      <c r="OIX17" s="132"/>
      <c r="OIY17" s="132"/>
      <c r="OIZ17" s="132"/>
      <c r="OJA17" s="132"/>
      <c r="OJB17" s="132"/>
      <c r="OJC17" s="132"/>
      <c r="OJD17" s="132"/>
      <c r="OJE17" s="132"/>
      <c r="OJF17" s="132"/>
      <c r="OJG17" s="132"/>
      <c r="OJH17" s="132"/>
      <c r="OJI17" s="132"/>
      <c r="OJJ17" s="132"/>
      <c r="OJK17" s="132"/>
      <c r="OJL17" s="132"/>
      <c r="OJM17" s="132"/>
      <c r="OJN17" s="132"/>
      <c r="OJO17" s="132"/>
      <c r="OJP17" s="132"/>
      <c r="OJQ17" s="132"/>
      <c r="OJR17" s="132"/>
      <c r="OJS17" s="132"/>
      <c r="OJT17" s="132"/>
      <c r="OJU17" s="132"/>
      <c r="OJV17" s="132"/>
      <c r="OJW17" s="132"/>
      <c r="OJX17" s="132"/>
      <c r="OJY17" s="132"/>
      <c r="OJZ17" s="132"/>
      <c r="OKA17" s="132"/>
      <c r="OKB17" s="132"/>
      <c r="OKC17" s="132"/>
      <c r="OKD17" s="132"/>
      <c r="OKE17" s="132"/>
      <c r="OKF17" s="132"/>
      <c r="OKG17" s="132"/>
      <c r="OKH17" s="132"/>
      <c r="OKI17" s="132"/>
      <c r="OKJ17" s="132"/>
      <c r="OKK17" s="132"/>
      <c r="OKL17" s="132"/>
      <c r="OKM17" s="132"/>
      <c r="OKN17" s="132"/>
      <c r="OKO17" s="132"/>
      <c r="OKP17" s="132"/>
      <c r="OKQ17" s="132"/>
      <c r="OKR17" s="132"/>
      <c r="OKS17" s="132"/>
      <c r="OKT17" s="132"/>
      <c r="OKU17" s="132"/>
      <c r="OKV17" s="132"/>
      <c r="OKW17" s="132"/>
      <c r="OKX17" s="132"/>
      <c r="OKY17" s="132"/>
      <c r="OKZ17" s="132"/>
      <c r="OLA17" s="132"/>
      <c r="OLB17" s="132"/>
      <c r="OLC17" s="132"/>
      <c r="OLD17" s="132"/>
      <c r="OLE17" s="132"/>
      <c r="OLF17" s="132"/>
      <c r="OLG17" s="132"/>
      <c r="OLH17" s="132"/>
      <c r="OLI17" s="132"/>
      <c r="OLJ17" s="132"/>
      <c r="OLK17" s="132"/>
      <c r="OLL17" s="132"/>
      <c r="OLM17" s="132"/>
      <c r="OLN17" s="132"/>
      <c r="OLO17" s="132"/>
      <c r="OLP17" s="132"/>
      <c r="OLQ17" s="132"/>
      <c r="OLR17" s="132"/>
      <c r="OLS17" s="132"/>
      <c r="OLT17" s="132"/>
      <c r="OLU17" s="132"/>
      <c r="OLV17" s="132"/>
      <c r="OLW17" s="132"/>
      <c r="OLX17" s="132"/>
      <c r="OLY17" s="132"/>
      <c r="OLZ17" s="132"/>
      <c r="OMA17" s="132"/>
      <c r="OMB17" s="132"/>
      <c r="OMC17" s="132"/>
      <c r="OMD17" s="132"/>
      <c r="OME17" s="132"/>
      <c r="OMF17" s="132"/>
      <c r="OMG17" s="132"/>
      <c r="OMH17" s="132"/>
      <c r="OMI17" s="132"/>
      <c r="OMJ17" s="132"/>
      <c r="OMK17" s="132"/>
      <c r="OML17" s="132"/>
      <c r="OMM17" s="132"/>
      <c r="OMN17" s="132"/>
      <c r="OMO17" s="132"/>
      <c r="OMP17" s="132"/>
      <c r="OMQ17" s="132"/>
      <c r="OMR17" s="132"/>
      <c r="OMS17" s="132"/>
      <c r="OMT17" s="132"/>
      <c r="OMU17" s="132"/>
      <c r="OMV17" s="132"/>
      <c r="OMW17" s="132"/>
      <c r="OMX17" s="132"/>
      <c r="OMY17" s="132"/>
      <c r="OMZ17" s="132"/>
      <c r="ONA17" s="132"/>
      <c r="ONB17" s="132"/>
      <c r="ONC17" s="132"/>
      <c r="OND17" s="132"/>
      <c r="ONE17" s="132"/>
      <c r="ONF17" s="132"/>
      <c r="ONG17" s="132"/>
      <c r="ONH17" s="132"/>
      <c r="ONI17" s="132"/>
      <c r="ONJ17" s="132"/>
      <c r="ONK17" s="132"/>
      <c r="ONL17" s="132"/>
      <c r="ONM17" s="132"/>
      <c r="ONN17" s="132"/>
      <c r="ONO17" s="132"/>
      <c r="ONP17" s="132"/>
      <c r="ONQ17" s="132"/>
      <c r="ONR17" s="132"/>
      <c r="ONS17" s="132"/>
      <c r="ONT17" s="132"/>
      <c r="ONU17" s="132"/>
      <c r="ONV17" s="132"/>
      <c r="ONW17" s="132"/>
      <c r="ONX17" s="132"/>
      <c r="ONY17" s="132"/>
      <c r="ONZ17" s="132"/>
      <c r="OOA17" s="132"/>
      <c r="OOB17" s="132"/>
      <c r="OOC17" s="132"/>
      <c r="OOD17" s="132"/>
      <c r="OOE17" s="132"/>
      <c r="OOF17" s="132"/>
      <c r="OOG17" s="132"/>
      <c r="OOH17" s="132"/>
      <c r="OOI17" s="132"/>
      <c r="OOJ17" s="132"/>
      <c r="OOK17" s="132"/>
      <c r="OOL17" s="132"/>
      <c r="OOM17" s="132"/>
      <c r="OON17" s="132"/>
      <c r="OOO17" s="132"/>
      <c r="OOP17" s="132"/>
      <c r="OOQ17" s="132"/>
      <c r="OOR17" s="132"/>
      <c r="OOS17" s="132"/>
      <c r="OOT17" s="132"/>
      <c r="OOU17" s="132"/>
      <c r="OOV17" s="132"/>
      <c r="OOW17" s="132"/>
      <c r="OOX17" s="132"/>
      <c r="OOY17" s="132"/>
      <c r="OOZ17" s="132"/>
      <c r="OPA17" s="132"/>
      <c r="OPB17" s="132"/>
      <c r="OPC17" s="132"/>
      <c r="OPD17" s="132"/>
      <c r="OPE17" s="132"/>
      <c r="OPF17" s="132"/>
      <c r="OPG17" s="132"/>
      <c r="OPH17" s="132"/>
      <c r="OPI17" s="132"/>
      <c r="OPJ17" s="132"/>
      <c r="OPK17" s="132"/>
      <c r="OPL17" s="132"/>
      <c r="OPM17" s="132"/>
      <c r="OPN17" s="132"/>
      <c r="OPO17" s="132"/>
      <c r="OPP17" s="132"/>
      <c r="OPQ17" s="132"/>
      <c r="OPR17" s="132"/>
      <c r="OPS17" s="132"/>
      <c r="OPT17" s="132"/>
      <c r="OPU17" s="132"/>
      <c r="OPV17" s="132"/>
      <c r="OPW17" s="132"/>
      <c r="OPX17" s="132"/>
      <c r="OPY17" s="132"/>
      <c r="OPZ17" s="132"/>
      <c r="OQA17" s="132"/>
      <c r="OQB17" s="132"/>
      <c r="OQC17" s="132"/>
      <c r="OQD17" s="132"/>
      <c r="OQE17" s="132"/>
      <c r="OQF17" s="132"/>
      <c r="OQG17" s="132"/>
      <c r="OQH17" s="132"/>
      <c r="OQI17" s="132"/>
      <c r="OQJ17" s="132"/>
      <c r="OQK17" s="132"/>
      <c r="OQL17" s="132"/>
      <c r="OQM17" s="132"/>
      <c r="OQN17" s="132"/>
      <c r="OQO17" s="132"/>
      <c r="OQP17" s="132"/>
      <c r="OQQ17" s="132"/>
      <c r="OQR17" s="132"/>
      <c r="OQS17" s="132"/>
      <c r="OQT17" s="132"/>
      <c r="OQU17" s="132"/>
      <c r="OQV17" s="132"/>
      <c r="OQW17" s="132"/>
      <c r="OQX17" s="132"/>
      <c r="OQY17" s="132"/>
      <c r="OQZ17" s="132"/>
      <c r="ORA17" s="132"/>
      <c r="ORB17" s="132"/>
      <c r="ORC17" s="132"/>
      <c r="ORD17" s="132"/>
      <c r="ORE17" s="132"/>
      <c r="ORF17" s="132"/>
      <c r="ORG17" s="132"/>
      <c r="ORH17" s="132"/>
      <c r="ORI17" s="132"/>
      <c r="ORJ17" s="132"/>
      <c r="ORK17" s="132"/>
      <c r="ORL17" s="132"/>
      <c r="ORM17" s="132"/>
      <c r="ORN17" s="132"/>
      <c r="ORO17" s="132"/>
      <c r="ORP17" s="132"/>
      <c r="ORQ17" s="132"/>
      <c r="ORR17" s="132"/>
      <c r="ORS17" s="132"/>
      <c r="ORT17" s="132"/>
      <c r="ORU17" s="132"/>
      <c r="ORV17" s="132"/>
      <c r="ORW17" s="132"/>
      <c r="ORX17" s="132"/>
      <c r="ORY17" s="132"/>
      <c r="ORZ17" s="132"/>
      <c r="OSA17" s="132"/>
      <c r="OSB17" s="132"/>
      <c r="OSC17" s="132"/>
      <c r="OSD17" s="132"/>
      <c r="OSE17" s="132"/>
      <c r="OSF17" s="132"/>
      <c r="OSG17" s="132"/>
      <c r="OSH17" s="132"/>
      <c r="OSI17" s="132"/>
      <c r="OSJ17" s="132"/>
      <c r="OSK17" s="132"/>
      <c r="OSL17" s="132"/>
      <c r="OSM17" s="132"/>
      <c r="OSN17" s="132"/>
      <c r="OSO17" s="132"/>
      <c r="OSP17" s="132"/>
      <c r="OSQ17" s="132"/>
      <c r="OSR17" s="132"/>
      <c r="OSS17" s="132"/>
      <c r="OST17" s="132"/>
      <c r="OSU17" s="132"/>
      <c r="OSV17" s="132"/>
      <c r="OSW17" s="132"/>
      <c r="OSX17" s="132"/>
      <c r="OSY17" s="132"/>
      <c r="OSZ17" s="132"/>
      <c r="OTA17" s="132"/>
      <c r="OTB17" s="132"/>
      <c r="OTC17" s="132"/>
      <c r="OTD17" s="132"/>
      <c r="OTE17" s="132"/>
      <c r="OTF17" s="132"/>
      <c r="OTG17" s="132"/>
      <c r="OTH17" s="132"/>
      <c r="OTI17" s="132"/>
      <c r="OTJ17" s="132"/>
      <c r="OTK17" s="132"/>
      <c r="OTL17" s="132"/>
      <c r="OTM17" s="132"/>
      <c r="OTN17" s="132"/>
      <c r="OTO17" s="132"/>
      <c r="OTP17" s="132"/>
      <c r="OTQ17" s="132"/>
      <c r="OTR17" s="132"/>
      <c r="OTS17" s="132"/>
      <c r="OTT17" s="132"/>
      <c r="OTU17" s="132"/>
      <c r="OTV17" s="132"/>
      <c r="OTW17" s="132"/>
      <c r="OTX17" s="132"/>
      <c r="OTY17" s="132"/>
      <c r="OTZ17" s="132"/>
      <c r="OUA17" s="132"/>
      <c r="OUB17" s="132"/>
      <c r="OUC17" s="132"/>
      <c r="OUD17" s="132"/>
      <c r="OUE17" s="132"/>
      <c r="OUF17" s="132"/>
      <c r="OUG17" s="132"/>
      <c r="OUH17" s="132"/>
      <c r="OUI17" s="132"/>
      <c r="OUJ17" s="132"/>
      <c r="OUK17" s="132"/>
      <c r="OUL17" s="132"/>
      <c r="OUM17" s="132"/>
      <c r="OUN17" s="132"/>
      <c r="OUO17" s="132"/>
      <c r="OUP17" s="132"/>
      <c r="OUQ17" s="132"/>
      <c r="OUR17" s="132"/>
      <c r="OUS17" s="132"/>
      <c r="OUT17" s="132"/>
      <c r="OUU17" s="132"/>
      <c r="OUV17" s="132"/>
      <c r="OUW17" s="132"/>
      <c r="OUX17" s="132"/>
      <c r="OUY17" s="132"/>
      <c r="OUZ17" s="132"/>
      <c r="OVA17" s="132"/>
      <c r="OVB17" s="132"/>
      <c r="OVC17" s="132"/>
      <c r="OVD17" s="132"/>
      <c r="OVE17" s="132"/>
      <c r="OVF17" s="132"/>
      <c r="OVG17" s="132"/>
      <c r="OVH17" s="132"/>
      <c r="OVI17" s="132"/>
      <c r="OVJ17" s="132"/>
      <c r="OVK17" s="132"/>
      <c r="OVL17" s="132"/>
      <c r="OVM17" s="132"/>
      <c r="OVN17" s="132"/>
      <c r="OVO17" s="132"/>
      <c r="OVP17" s="132"/>
      <c r="OVQ17" s="132"/>
      <c r="OVR17" s="132"/>
      <c r="OVS17" s="132"/>
      <c r="OVT17" s="132"/>
      <c r="OVU17" s="132"/>
      <c r="OVV17" s="132"/>
      <c r="OVW17" s="132"/>
      <c r="OVX17" s="132"/>
      <c r="OVY17" s="132"/>
      <c r="OVZ17" s="132"/>
      <c r="OWA17" s="132"/>
      <c r="OWB17" s="132"/>
      <c r="OWC17" s="132"/>
      <c r="OWD17" s="132"/>
      <c r="OWE17" s="132"/>
      <c r="OWF17" s="132"/>
      <c r="OWG17" s="132"/>
      <c r="OWH17" s="132"/>
      <c r="OWI17" s="132"/>
      <c r="OWJ17" s="132"/>
      <c r="OWK17" s="132"/>
      <c r="OWL17" s="132"/>
      <c r="OWM17" s="132"/>
      <c r="OWN17" s="132"/>
      <c r="OWO17" s="132"/>
      <c r="OWP17" s="132"/>
      <c r="OWQ17" s="132"/>
      <c r="OWR17" s="132"/>
      <c r="OWS17" s="132"/>
      <c r="OWT17" s="132"/>
      <c r="OWU17" s="132"/>
      <c r="OWV17" s="132"/>
      <c r="OWW17" s="132"/>
      <c r="OWX17" s="132"/>
      <c r="OWY17" s="132"/>
      <c r="OWZ17" s="132"/>
      <c r="OXA17" s="132"/>
      <c r="OXB17" s="132"/>
      <c r="OXC17" s="132"/>
      <c r="OXD17" s="132"/>
      <c r="OXE17" s="132"/>
      <c r="OXF17" s="132"/>
      <c r="OXG17" s="132"/>
      <c r="OXH17" s="132"/>
      <c r="OXI17" s="132"/>
      <c r="OXJ17" s="132"/>
      <c r="OXK17" s="132"/>
      <c r="OXL17" s="132"/>
      <c r="OXM17" s="132"/>
      <c r="OXN17" s="132"/>
      <c r="OXO17" s="132"/>
      <c r="OXP17" s="132"/>
      <c r="OXQ17" s="132"/>
      <c r="OXR17" s="132"/>
      <c r="OXS17" s="132"/>
      <c r="OXT17" s="132"/>
      <c r="OXU17" s="132"/>
      <c r="OXV17" s="132"/>
      <c r="OXW17" s="132"/>
      <c r="OXX17" s="132"/>
      <c r="OXY17" s="132"/>
      <c r="OXZ17" s="132"/>
      <c r="OYA17" s="132"/>
      <c r="OYB17" s="132"/>
      <c r="OYC17" s="132"/>
      <c r="OYD17" s="132"/>
      <c r="OYE17" s="132"/>
      <c r="OYF17" s="132"/>
      <c r="OYG17" s="132"/>
      <c r="OYH17" s="132"/>
      <c r="OYI17" s="132"/>
      <c r="OYJ17" s="132"/>
      <c r="OYK17" s="132"/>
      <c r="OYL17" s="132"/>
      <c r="OYM17" s="132"/>
      <c r="OYN17" s="132"/>
      <c r="OYO17" s="132"/>
      <c r="OYP17" s="132"/>
      <c r="OYQ17" s="132"/>
      <c r="OYR17" s="132"/>
      <c r="OYS17" s="132"/>
      <c r="OYT17" s="132"/>
      <c r="OYU17" s="132"/>
      <c r="OYV17" s="132"/>
      <c r="OYW17" s="132"/>
      <c r="OYX17" s="132"/>
      <c r="OYY17" s="132"/>
      <c r="OYZ17" s="132"/>
      <c r="OZA17" s="132"/>
      <c r="OZB17" s="132"/>
      <c r="OZC17" s="132"/>
      <c r="OZD17" s="132"/>
      <c r="OZE17" s="132"/>
      <c r="OZF17" s="132"/>
      <c r="OZG17" s="132"/>
      <c r="OZH17" s="132"/>
      <c r="OZI17" s="132"/>
      <c r="OZJ17" s="132"/>
      <c r="OZK17" s="132"/>
      <c r="OZL17" s="132"/>
      <c r="OZM17" s="132"/>
      <c r="OZN17" s="132"/>
      <c r="OZO17" s="132"/>
      <c r="OZP17" s="132"/>
      <c r="OZQ17" s="132"/>
      <c r="OZR17" s="132"/>
      <c r="OZS17" s="132"/>
      <c r="OZT17" s="132"/>
      <c r="OZU17" s="132"/>
      <c r="OZV17" s="132"/>
      <c r="OZW17" s="132"/>
      <c r="OZX17" s="132"/>
      <c r="OZY17" s="132"/>
      <c r="OZZ17" s="132"/>
      <c r="PAA17" s="132"/>
      <c r="PAB17" s="132"/>
      <c r="PAC17" s="132"/>
      <c r="PAD17" s="132"/>
      <c r="PAE17" s="132"/>
      <c r="PAF17" s="132"/>
      <c r="PAG17" s="132"/>
      <c r="PAH17" s="132"/>
      <c r="PAI17" s="132"/>
      <c r="PAJ17" s="132"/>
      <c r="PAK17" s="132"/>
      <c r="PAL17" s="132"/>
      <c r="PAM17" s="132"/>
      <c r="PAN17" s="132"/>
      <c r="PAO17" s="132"/>
      <c r="PAP17" s="132"/>
      <c r="PAQ17" s="132"/>
      <c r="PAR17" s="132"/>
      <c r="PAS17" s="132"/>
      <c r="PAT17" s="132"/>
      <c r="PAU17" s="132"/>
      <c r="PAV17" s="132"/>
      <c r="PAW17" s="132"/>
      <c r="PAX17" s="132"/>
      <c r="PAY17" s="132"/>
      <c r="PAZ17" s="132"/>
      <c r="PBA17" s="132"/>
      <c r="PBB17" s="132"/>
      <c r="PBC17" s="132"/>
      <c r="PBD17" s="132"/>
      <c r="PBE17" s="132"/>
      <c r="PBF17" s="132"/>
      <c r="PBG17" s="132"/>
      <c r="PBH17" s="132"/>
      <c r="PBI17" s="132"/>
      <c r="PBJ17" s="132"/>
      <c r="PBK17" s="132"/>
      <c r="PBL17" s="132"/>
      <c r="PBM17" s="132"/>
      <c r="PBN17" s="132"/>
      <c r="PBO17" s="132"/>
      <c r="PBP17" s="132"/>
      <c r="PBQ17" s="132"/>
      <c r="PBR17" s="132"/>
      <c r="PBS17" s="132"/>
      <c r="PBT17" s="132"/>
      <c r="PBU17" s="132"/>
      <c r="PBV17" s="132"/>
      <c r="PBW17" s="132"/>
      <c r="PBX17" s="132"/>
      <c r="PBY17" s="132"/>
      <c r="PBZ17" s="132"/>
      <c r="PCA17" s="132"/>
      <c r="PCB17" s="132"/>
      <c r="PCC17" s="132"/>
      <c r="PCD17" s="132"/>
      <c r="PCE17" s="132"/>
      <c r="PCF17" s="132"/>
      <c r="PCG17" s="132"/>
      <c r="PCH17" s="132"/>
      <c r="PCI17" s="132"/>
      <c r="PCJ17" s="132"/>
      <c r="PCK17" s="132"/>
      <c r="PCL17" s="132"/>
      <c r="PCM17" s="132"/>
      <c r="PCN17" s="132"/>
      <c r="PCO17" s="132"/>
      <c r="PCP17" s="132"/>
      <c r="PCQ17" s="132"/>
      <c r="PCR17" s="132"/>
      <c r="PCS17" s="132"/>
      <c r="PCT17" s="132"/>
      <c r="PCU17" s="132"/>
      <c r="PCV17" s="132"/>
      <c r="PCW17" s="132"/>
      <c r="PCX17" s="132"/>
      <c r="PCY17" s="132"/>
      <c r="PCZ17" s="132"/>
      <c r="PDA17" s="132"/>
      <c r="PDB17" s="132"/>
      <c r="PDC17" s="132"/>
      <c r="PDD17" s="132"/>
      <c r="PDE17" s="132"/>
      <c r="PDF17" s="132"/>
      <c r="PDG17" s="132"/>
      <c r="PDH17" s="132"/>
      <c r="PDI17" s="132"/>
      <c r="PDJ17" s="132"/>
      <c r="PDK17" s="132"/>
      <c r="PDL17" s="132"/>
      <c r="PDM17" s="132"/>
      <c r="PDN17" s="132"/>
      <c r="PDO17" s="132"/>
      <c r="PDP17" s="132"/>
      <c r="PDQ17" s="132"/>
      <c r="PDR17" s="132"/>
      <c r="PDS17" s="132"/>
      <c r="PDT17" s="132"/>
      <c r="PDU17" s="132"/>
      <c r="PDV17" s="132"/>
      <c r="PDW17" s="132"/>
      <c r="PDX17" s="132"/>
      <c r="PDY17" s="132"/>
      <c r="PDZ17" s="132"/>
      <c r="PEA17" s="132"/>
      <c r="PEB17" s="132"/>
      <c r="PEC17" s="132"/>
      <c r="PED17" s="132"/>
      <c r="PEE17" s="132"/>
      <c r="PEF17" s="132"/>
      <c r="PEG17" s="132"/>
      <c r="PEH17" s="132"/>
      <c r="PEI17" s="132"/>
      <c r="PEJ17" s="132"/>
      <c r="PEK17" s="132"/>
      <c r="PEL17" s="132"/>
      <c r="PEM17" s="132"/>
      <c r="PEN17" s="132"/>
      <c r="PEO17" s="132"/>
      <c r="PEP17" s="132"/>
      <c r="PEQ17" s="132"/>
      <c r="PER17" s="132"/>
      <c r="PES17" s="132"/>
      <c r="PET17" s="132"/>
      <c r="PEU17" s="132"/>
      <c r="PEV17" s="132"/>
      <c r="PEW17" s="132"/>
      <c r="PEX17" s="132"/>
      <c r="PEY17" s="132"/>
      <c r="PEZ17" s="132"/>
      <c r="PFA17" s="132"/>
      <c r="PFB17" s="132"/>
      <c r="PFC17" s="132"/>
      <c r="PFD17" s="132"/>
      <c r="PFE17" s="132"/>
      <c r="PFF17" s="132"/>
      <c r="PFG17" s="132"/>
      <c r="PFH17" s="132"/>
      <c r="PFI17" s="132"/>
      <c r="PFJ17" s="132"/>
      <c r="PFK17" s="132"/>
      <c r="PFL17" s="132"/>
      <c r="PFM17" s="132"/>
      <c r="PFN17" s="132"/>
      <c r="PFO17" s="132"/>
      <c r="PFP17" s="132"/>
      <c r="PFQ17" s="132"/>
      <c r="PFR17" s="132"/>
      <c r="PFS17" s="132"/>
      <c r="PFT17" s="132"/>
      <c r="PFU17" s="132"/>
      <c r="PFV17" s="132"/>
      <c r="PFW17" s="132"/>
      <c r="PFX17" s="132"/>
      <c r="PFY17" s="132"/>
      <c r="PFZ17" s="132"/>
      <c r="PGA17" s="132"/>
      <c r="PGB17" s="132"/>
      <c r="PGC17" s="132"/>
      <c r="PGD17" s="132"/>
      <c r="PGE17" s="132"/>
      <c r="PGF17" s="132"/>
      <c r="PGG17" s="132"/>
      <c r="PGH17" s="132"/>
      <c r="PGI17" s="132"/>
      <c r="PGJ17" s="132"/>
      <c r="PGK17" s="132"/>
      <c r="PGL17" s="132"/>
      <c r="PGM17" s="132"/>
      <c r="PGN17" s="132"/>
      <c r="PGO17" s="132"/>
      <c r="PGP17" s="132"/>
      <c r="PGQ17" s="132"/>
      <c r="PGR17" s="132"/>
      <c r="PGS17" s="132"/>
      <c r="PGT17" s="132"/>
      <c r="PGU17" s="132"/>
      <c r="PGV17" s="132"/>
      <c r="PGW17" s="132"/>
      <c r="PGX17" s="132"/>
      <c r="PGY17" s="132"/>
      <c r="PGZ17" s="132"/>
      <c r="PHA17" s="132"/>
      <c r="PHB17" s="132"/>
      <c r="PHC17" s="132"/>
      <c r="PHD17" s="132"/>
      <c r="PHE17" s="132"/>
      <c r="PHF17" s="132"/>
      <c r="PHG17" s="132"/>
      <c r="PHH17" s="132"/>
      <c r="PHI17" s="132"/>
      <c r="PHJ17" s="132"/>
      <c r="PHK17" s="132"/>
      <c r="PHL17" s="132"/>
      <c r="PHM17" s="132"/>
      <c r="PHN17" s="132"/>
      <c r="PHO17" s="132"/>
      <c r="PHP17" s="132"/>
      <c r="PHQ17" s="132"/>
      <c r="PHR17" s="132"/>
      <c r="PHS17" s="132"/>
      <c r="PHT17" s="132"/>
      <c r="PHU17" s="132"/>
      <c r="PHV17" s="132"/>
      <c r="PHW17" s="132"/>
      <c r="PHX17" s="132"/>
      <c r="PHY17" s="132"/>
      <c r="PHZ17" s="132"/>
      <c r="PIA17" s="132"/>
      <c r="PIB17" s="132"/>
      <c r="PIC17" s="132"/>
      <c r="PID17" s="132"/>
      <c r="PIE17" s="132"/>
      <c r="PIF17" s="132"/>
      <c r="PIG17" s="132"/>
      <c r="PIH17" s="132"/>
      <c r="PII17" s="132"/>
      <c r="PIJ17" s="132"/>
      <c r="PIK17" s="132"/>
      <c r="PIL17" s="132"/>
      <c r="PIM17" s="132"/>
      <c r="PIN17" s="132"/>
      <c r="PIO17" s="132"/>
      <c r="PIP17" s="132"/>
      <c r="PIQ17" s="132"/>
      <c r="PIR17" s="132"/>
      <c r="PIS17" s="132"/>
      <c r="PIT17" s="132"/>
      <c r="PIU17" s="132"/>
      <c r="PIV17" s="132"/>
      <c r="PIW17" s="132"/>
      <c r="PIX17" s="132"/>
      <c r="PIY17" s="132"/>
      <c r="PIZ17" s="132"/>
      <c r="PJA17" s="132"/>
      <c r="PJB17" s="132"/>
      <c r="PJC17" s="132"/>
      <c r="PJD17" s="132"/>
      <c r="PJE17" s="132"/>
      <c r="PJF17" s="132"/>
      <c r="PJG17" s="132"/>
      <c r="PJH17" s="132"/>
      <c r="PJI17" s="132"/>
      <c r="PJJ17" s="132"/>
      <c r="PJK17" s="132"/>
      <c r="PJL17" s="132"/>
      <c r="PJM17" s="132"/>
      <c r="PJN17" s="132"/>
      <c r="PJO17" s="132"/>
      <c r="PJP17" s="132"/>
      <c r="PJQ17" s="132"/>
      <c r="PJR17" s="132"/>
      <c r="PJS17" s="132"/>
      <c r="PJT17" s="132"/>
      <c r="PJU17" s="132"/>
      <c r="PJV17" s="132"/>
      <c r="PJW17" s="132"/>
      <c r="PJX17" s="132"/>
      <c r="PJY17" s="132"/>
      <c r="PJZ17" s="132"/>
      <c r="PKA17" s="132"/>
      <c r="PKB17" s="132"/>
      <c r="PKC17" s="132"/>
      <c r="PKD17" s="132"/>
      <c r="PKE17" s="132"/>
      <c r="PKF17" s="132"/>
      <c r="PKG17" s="132"/>
      <c r="PKH17" s="132"/>
      <c r="PKI17" s="132"/>
      <c r="PKJ17" s="132"/>
      <c r="PKK17" s="132"/>
      <c r="PKL17" s="132"/>
      <c r="PKM17" s="132"/>
      <c r="PKN17" s="132"/>
      <c r="PKO17" s="132"/>
      <c r="PKP17" s="132"/>
      <c r="PKQ17" s="132"/>
      <c r="PKR17" s="132"/>
      <c r="PKS17" s="132"/>
      <c r="PKT17" s="132"/>
      <c r="PKU17" s="132"/>
      <c r="PKV17" s="132"/>
      <c r="PKW17" s="132"/>
      <c r="PKX17" s="132"/>
      <c r="PKY17" s="132"/>
      <c r="PKZ17" s="132"/>
      <c r="PLA17" s="132"/>
      <c r="PLB17" s="132"/>
      <c r="PLC17" s="132"/>
      <c r="PLD17" s="132"/>
      <c r="PLE17" s="132"/>
      <c r="PLF17" s="132"/>
      <c r="PLG17" s="132"/>
      <c r="PLH17" s="132"/>
      <c r="PLI17" s="132"/>
      <c r="PLJ17" s="132"/>
      <c r="PLK17" s="132"/>
      <c r="PLL17" s="132"/>
      <c r="PLM17" s="132"/>
      <c r="PLN17" s="132"/>
      <c r="PLO17" s="132"/>
      <c r="PLP17" s="132"/>
      <c r="PLQ17" s="132"/>
      <c r="PLR17" s="132"/>
      <c r="PLS17" s="132"/>
      <c r="PLT17" s="132"/>
      <c r="PLU17" s="132"/>
      <c r="PLV17" s="132"/>
      <c r="PLW17" s="132"/>
      <c r="PLX17" s="132"/>
      <c r="PLY17" s="132"/>
      <c r="PLZ17" s="132"/>
      <c r="PMA17" s="132"/>
      <c r="PMB17" s="132"/>
      <c r="PMC17" s="132"/>
      <c r="PMD17" s="132"/>
      <c r="PME17" s="132"/>
      <c r="PMF17" s="132"/>
      <c r="PMG17" s="132"/>
      <c r="PMH17" s="132"/>
      <c r="PMI17" s="132"/>
      <c r="PMJ17" s="132"/>
      <c r="PMK17" s="132"/>
      <c r="PML17" s="132"/>
      <c r="PMM17" s="132"/>
      <c r="PMN17" s="132"/>
      <c r="PMO17" s="132"/>
      <c r="PMP17" s="132"/>
      <c r="PMQ17" s="132"/>
      <c r="PMR17" s="132"/>
      <c r="PMS17" s="132"/>
      <c r="PMT17" s="132"/>
      <c r="PMU17" s="132"/>
      <c r="PMV17" s="132"/>
      <c r="PMW17" s="132"/>
      <c r="PMX17" s="132"/>
      <c r="PMY17" s="132"/>
      <c r="PMZ17" s="132"/>
      <c r="PNA17" s="132"/>
      <c r="PNB17" s="132"/>
      <c r="PNC17" s="132"/>
      <c r="PND17" s="132"/>
      <c r="PNE17" s="132"/>
      <c r="PNF17" s="132"/>
      <c r="PNG17" s="132"/>
      <c r="PNH17" s="132"/>
      <c r="PNI17" s="132"/>
      <c r="PNJ17" s="132"/>
      <c r="PNK17" s="132"/>
      <c r="PNL17" s="132"/>
      <c r="PNM17" s="132"/>
      <c r="PNN17" s="132"/>
      <c r="PNO17" s="132"/>
      <c r="PNP17" s="132"/>
      <c r="PNQ17" s="132"/>
      <c r="PNR17" s="132"/>
      <c r="PNS17" s="132"/>
      <c r="PNT17" s="132"/>
      <c r="PNU17" s="132"/>
      <c r="PNV17" s="132"/>
      <c r="PNW17" s="132"/>
      <c r="PNX17" s="132"/>
      <c r="PNY17" s="132"/>
      <c r="PNZ17" s="132"/>
      <c r="POA17" s="132"/>
      <c r="POB17" s="132"/>
      <c r="POC17" s="132"/>
      <c r="POD17" s="132"/>
      <c r="POE17" s="132"/>
      <c r="POF17" s="132"/>
      <c r="POG17" s="132"/>
      <c r="POH17" s="132"/>
      <c r="POI17" s="132"/>
      <c r="POJ17" s="132"/>
      <c r="POK17" s="132"/>
      <c r="POL17" s="132"/>
      <c r="POM17" s="132"/>
      <c r="PON17" s="132"/>
      <c r="POO17" s="132"/>
      <c r="POP17" s="132"/>
      <c r="POQ17" s="132"/>
      <c r="POR17" s="132"/>
      <c r="POS17" s="132"/>
      <c r="POT17" s="132"/>
      <c r="POU17" s="132"/>
      <c r="POV17" s="132"/>
      <c r="POW17" s="132"/>
      <c r="POX17" s="132"/>
      <c r="POY17" s="132"/>
      <c r="POZ17" s="132"/>
      <c r="PPA17" s="132"/>
      <c r="PPB17" s="132"/>
      <c r="PPC17" s="132"/>
      <c r="PPD17" s="132"/>
      <c r="PPE17" s="132"/>
      <c r="PPF17" s="132"/>
      <c r="PPG17" s="132"/>
      <c r="PPH17" s="132"/>
      <c r="PPI17" s="132"/>
      <c r="PPJ17" s="132"/>
      <c r="PPK17" s="132"/>
      <c r="PPL17" s="132"/>
      <c r="PPM17" s="132"/>
      <c r="PPN17" s="132"/>
      <c r="PPO17" s="132"/>
      <c r="PPP17" s="132"/>
      <c r="PPQ17" s="132"/>
      <c r="PPR17" s="132"/>
      <c r="PPS17" s="132"/>
      <c r="PPT17" s="132"/>
      <c r="PPU17" s="132"/>
      <c r="PPV17" s="132"/>
      <c r="PPW17" s="132"/>
      <c r="PPX17" s="132"/>
      <c r="PPY17" s="132"/>
      <c r="PPZ17" s="132"/>
      <c r="PQA17" s="132"/>
      <c r="PQB17" s="132"/>
      <c r="PQC17" s="132"/>
      <c r="PQD17" s="132"/>
      <c r="PQE17" s="132"/>
      <c r="PQF17" s="132"/>
      <c r="PQG17" s="132"/>
      <c r="PQH17" s="132"/>
      <c r="PQI17" s="132"/>
      <c r="PQJ17" s="132"/>
      <c r="PQK17" s="132"/>
      <c r="PQL17" s="132"/>
      <c r="PQM17" s="132"/>
      <c r="PQN17" s="132"/>
      <c r="PQO17" s="132"/>
      <c r="PQP17" s="132"/>
      <c r="PQQ17" s="132"/>
      <c r="PQR17" s="132"/>
      <c r="PQS17" s="132"/>
      <c r="PQT17" s="132"/>
      <c r="PQU17" s="132"/>
      <c r="PQV17" s="132"/>
      <c r="PQW17" s="132"/>
      <c r="PQX17" s="132"/>
      <c r="PQY17" s="132"/>
      <c r="PQZ17" s="132"/>
      <c r="PRA17" s="132"/>
      <c r="PRB17" s="132"/>
      <c r="PRC17" s="132"/>
      <c r="PRD17" s="132"/>
      <c r="PRE17" s="132"/>
      <c r="PRF17" s="132"/>
      <c r="PRG17" s="132"/>
      <c r="PRH17" s="132"/>
      <c r="PRI17" s="132"/>
      <c r="PRJ17" s="132"/>
      <c r="PRK17" s="132"/>
      <c r="PRL17" s="132"/>
      <c r="PRM17" s="132"/>
      <c r="PRN17" s="132"/>
      <c r="PRO17" s="132"/>
      <c r="PRP17" s="132"/>
      <c r="PRQ17" s="132"/>
      <c r="PRR17" s="132"/>
      <c r="PRS17" s="132"/>
      <c r="PRT17" s="132"/>
      <c r="PRU17" s="132"/>
      <c r="PRV17" s="132"/>
      <c r="PRW17" s="132"/>
      <c r="PRX17" s="132"/>
      <c r="PRY17" s="132"/>
      <c r="PRZ17" s="132"/>
      <c r="PSA17" s="132"/>
      <c r="PSB17" s="132"/>
      <c r="PSC17" s="132"/>
      <c r="PSD17" s="132"/>
      <c r="PSE17" s="132"/>
      <c r="PSF17" s="132"/>
      <c r="PSG17" s="132"/>
      <c r="PSH17" s="132"/>
      <c r="PSI17" s="132"/>
      <c r="PSJ17" s="132"/>
      <c r="PSK17" s="132"/>
      <c r="PSL17" s="132"/>
      <c r="PSM17" s="132"/>
      <c r="PSN17" s="132"/>
      <c r="PSO17" s="132"/>
      <c r="PSP17" s="132"/>
      <c r="PSQ17" s="132"/>
      <c r="PSR17" s="132"/>
      <c r="PSS17" s="132"/>
      <c r="PST17" s="132"/>
      <c r="PSU17" s="132"/>
      <c r="PSV17" s="132"/>
      <c r="PSW17" s="132"/>
      <c r="PSX17" s="132"/>
      <c r="PSY17" s="132"/>
      <c r="PSZ17" s="132"/>
      <c r="PTA17" s="132"/>
      <c r="PTB17" s="132"/>
      <c r="PTC17" s="132"/>
      <c r="PTD17" s="132"/>
      <c r="PTE17" s="132"/>
      <c r="PTF17" s="132"/>
      <c r="PTG17" s="132"/>
      <c r="PTH17" s="132"/>
      <c r="PTI17" s="132"/>
      <c r="PTJ17" s="132"/>
      <c r="PTK17" s="132"/>
      <c r="PTL17" s="132"/>
      <c r="PTM17" s="132"/>
      <c r="PTN17" s="132"/>
      <c r="PTO17" s="132"/>
      <c r="PTP17" s="132"/>
      <c r="PTQ17" s="132"/>
      <c r="PTR17" s="132"/>
      <c r="PTS17" s="132"/>
      <c r="PTT17" s="132"/>
      <c r="PTU17" s="132"/>
      <c r="PTV17" s="132"/>
      <c r="PTW17" s="132"/>
      <c r="PTX17" s="132"/>
      <c r="PTY17" s="132"/>
      <c r="PTZ17" s="132"/>
      <c r="PUA17" s="132"/>
      <c r="PUB17" s="132"/>
      <c r="PUC17" s="132"/>
      <c r="PUD17" s="132"/>
      <c r="PUE17" s="132"/>
      <c r="PUF17" s="132"/>
      <c r="PUG17" s="132"/>
      <c r="PUH17" s="132"/>
      <c r="PUI17" s="132"/>
      <c r="PUJ17" s="132"/>
      <c r="PUK17" s="132"/>
      <c r="PUL17" s="132"/>
      <c r="PUM17" s="132"/>
      <c r="PUN17" s="132"/>
      <c r="PUO17" s="132"/>
      <c r="PUP17" s="132"/>
      <c r="PUQ17" s="132"/>
      <c r="PUR17" s="132"/>
      <c r="PUS17" s="132"/>
      <c r="PUT17" s="132"/>
      <c r="PUU17" s="132"/>
      <c r="PUV17" s="132"/>
      <c r="PUW17" s="132"/>
      <c r="PUX17" s="132"/>
      <c r="PUY17" s="132"/>
      <c r="PUZ17" s="132"/>
      <c r="PVA17" s="132"/>
      <c r="PVB17" s="132"/>
      <c r="PVC17" s="132"/>
      <c r="PVD17" s="132"/>
      <c r="PVE17" s="132"/>
      <c r="PVF17" s="132"/>
      <c r="PVG17" s="132"/>
      <c r="PVH17" s="132"/>
      <c r="PVI17" s="132"/>
      <c r="PVJ17" s="132"/>
      <c r="PVK17" s="132"/>
      <c r="PVL17" s="132"/>
      <c r="PVM17" s="132"/>
      <c r="PVN17" s="132"/>
      <c r="PVO17" s="132"/>
      <c r="PVP17" s="132"/>
      <c r="PVQ17" s="132"/>
      <c r="PVR17" s="132"/>
      <c r="PVS17" s="132"/>
      <c r="PVT17" s="132"/>
      <c r="PVU17" s="132"/>
      <c r="PVV17" s="132"/>
      <c r="PVW17" s="132"/>
      <c r="PVX17" s="132"/>
      <c r="PVY17" s="132"/>
      <c r="PVZ17" s="132"/>
      <c r="PWA17" s="132"/>
      <c r="PWB17" s="132"/>
      <c r="PWC17" s="132"/>
      <c r="PWD17" s="132"/>
      <c r="PWE17" s="132"/>
      <c r="PWF17" s="132"/>
      <c r="PWG17" s="132"/>
      <c r="PWH17" s="132"/>
      <c r="PWI17" s="132"/>
      <c r="PWJ17" s="132"/>
      <c r="PWK17" s="132"/>
      <c r="PWL17" s="132"/>
      <c r="PWM17" s="132"/>
      <c r="PWN17" s="132"/>
      <c r="PWO17" s="132"/>
      <c r="PWP17" s="132"/>
      <c r="PWQ17" s="132"/>
      <c r="PWR17" s="132"/>
      <c r="PWS17" s="132"/>
      <c r="PWT17" s="132"/>
      <c r="PWU17" s="132"/>
      <c r="PWV17" s="132"/>
      <c r="PWW17" s="132"/>
      <c r="PWX17" s="132"/>
      <c r="PWY17" s="132"/>
      <c r="PWZ17" s="132"/>
      <c r="PXA17" s="132"/>
      <c r="PXB17" s="132"/>
      <c r="PXC17" s="132"/>
      <c r="PXD17" s="132"/>
      <c r="PXE17" s="132"/>
      <c r="PXF17" s="132"/>
      <c r="PXG17" s="132"/>
      <c r="PXH17" s="132"/>
      <c r="PXI17" s="132"/>
      <c r="PXJ17" s="132"/>
      <c r="PXK17" s="132"/>
      <c r="PXL17" s="132"/>
      <c r="PXM17" s="132"/>
      <c r="PXN17" s="132"/>
      <c r="PXO17" s="132"/>
      <c r="PXP17" s="132"/>
      <c r="PXQ17" s="132"/>
      <c r="PXR17" s="132"/>
      <c r="PXS17" s="132"/>
      <c r="PXT17" s="132"/>
      <c r="PXU17" s="132"/>
      <c r="PXV17" s="132"/>
      <c r="PXW17" s="132"/>
      <c r="PXX17" s="132"/>
      <c r="PXY17" s="132"/>
      <c r="PXZ17" s="132"/>
      <c r="PYA17" s="132"/>
      <c r="PYB17" s="132"/>
      <c r="PYC17" s="132"/>
      <c r="PYD17" s="132"/>
      <c r="PYE17" s="132"/>
      <c r="PYF17" s="132"/>
      <c r="PYG17" s="132"/>
      <c r="PYH17" s="132"/>
      <c r="PYI17" s="132"/>
      <c r="PYJ17" s="132"/>
      <c r="PYK17" s="132"/>
      <c r="PYL17" s="132"/>
      <c r="PYM17" s="132"/>
      <c r="PYN17" s="132"/>
      <c r="PYO17" s="132"/>
      <c r="PYP17" s="132"/>
      <c r="PYQ17" s="132"/>
      <c r="PYR17" s="132"/>
      <c r="PYS17" s="132"/>
      <c r="PYT17" s="132"/>
      <c r="PYU17" s="132"/>
      <c r="PYV17" s="132"/>
      <c r="PYW17" s="132"/>
      <c r="PYX17" s="132"/>
      <c r="PYY17" s="132"/>
      <c r="PYZ17" s="132"/>
      <c r="PZA17" s="132"/>
      <c r="PZB17" s="132"/>
      <c r="PZC17" s="132"/>
      <c r="PZD17" s="132"/>
      <c r="PZE17" s="132"/>
      <c r="PZF17" s="132"/>
      <c r="PZG17" s="132"/>
      <c r="PZH17" s="132"/>
      <c r="PZI17" s="132"/>
      <c r="PZJ17" s="132"/>
      <c r="PZK17" s="132"/>
      <c r="PZL17" s="132"/>
      <c r="PZM17" s="132"/>
      <c r="PZN17" s="132"/>
      <c r="PZO17" s="132"/>
      <c r="PZP17" s="132"/>
      <c r="PZQ17" s="132"/>
      <c r="PZR17" s="132"/>
      <c r="PZS17" s="132"/>
      <c r="PZT17" s="132"/>
      <c r="PZU17" s="132"/>
      <c r="PZV17" s="132"/>
      <c r="PZW17" s="132"/>
      <c r="PZX17" s="132"/>
      <c r="PZY17" s="132"/>
      <c r="PZZ17" s="132"/>
      <c r="QAA17" s="132"/>
      <c r="QAB17" s="132"/>
      <c r="QAC17" s="132"/>
      <c r="QAD17" s="132"/>
      <c r="QAE17" s="132"/>
      <c r="QAF17" s="132"/>
      <c r="QAG17" s="132"/>
      <c r="QAH17" s="132"/>
      <c r="QAI17" s="132"/>
      <c r="QAJ17" s="132"/>
      <c r="QAK17" s="132"/>
      <c r="QAL17" s="132"/>
      <c r="QAM17" s="132"/>
      <c r="QAN17" s="132"/>
      <c r="QAO17" s="132"/>
      <c r="QAP17" s="132"/>
      <c r="QAQ17" s="132"/>
      <c r="QAR17" s="132"/>
      <c r="QAS17" s="132"/>
      <c r="QAT17" s="132"/>
      <c r="QAU17" s="132"/>
      <c r="QAV17" s="132"/>
      <c r="QAW17" s="132"/>
      <c r="QAX17" s="132"/>
      <c r="QAY17" s="132"/>
      <c r="QAZ17" s="132"/>
      <c r="QBA17" s="132"/>
      <c r="QBB17" s="132"/>
      <c r="QBC17" s="132"/>
      <c r="QBD17" s="132"/>
      <c r="QBE17" s="132"/>
      <c r="QBF17" s="132"/>
      <c r="QBG17" s="132"/>
      <c r="QBH17" s="132"/>
      <c r="QBI17" s="132"/>
      <c r="QBJ17" s="132"/>
      <c r="QBK17" s="132"/>
      <c r="QBL17" s="132"/>
      <c r="QBM17" s="132"/>
      <c r="QBN17" s="132"/>
      <c r="QBO17" s="132"/>
      <c r="QBP17" s="132"/>
      <c r="QBQ17" s="132"/>
      <c r="QBR17" s="132"/>
      <c r="QBS17" s="132"/>
      <c r="QBT17" s="132"/>
      <c r="QBU17" s="132"/>
      <c r="QBV17" s="132"/>
      <c r="QBW17" s="132"/>
      <c r="QBX17" s="132"/>
      <c r="QBY17" s="132"/>
      <c r="QBZ17" s="132"/>
      <c r="QCA17" s="132"/>
      <c r="QCB17" s="132"/>
      <c r="QCC17" s="132"/>
      <c r="QCD17" s="132"/>
      <c r="QCE17" s="132"/>
      <c r="QCF17" s="132"/>
      <c r="QCG17" s="132"/>
      <c r="QCH17" s="132"/>
      <c r="QCI17" s="132"/>
      <c r="QCJ17" s="132"/>
      <c r="QCK17" s="132"/>
      <c r="QCL17" s="132"/>
      <c r="QCM17" s="132"/>
      <c r="QCN17" s="132"/>
      <c r="QCO17" s="132"/>
      <c r="QCP17" s="132"/>
      <c r="QCQ17" s="132"/>
      <c r="QCR17" s="132"/>
      <c r="QCS17" s="132"/>
      <c r="QCT17" s="132"/>
      <c r="QCU17" s="132"/>
      <c r="QCV17" s="132"/>
      <c r="QCW17" s="132"/>
      <c r="QCX17" s="132"/>
      <c r="QCY17" s="132"/>
      <c r="QCZ17" s="132"/>
      <c r="QDA17" s="132"/>
      <c r="QDB17" s="132"/>
      <c r="QDC17" s="132"/>
      <c r="QDD17" s="132"/>
      <c r="QDE17" s="132"/>
      <c r="QDF17" s="132"/>
      <c r="QDG17" s="132"/>
      <c r="QDH17" s="132"/>
      <c r="QDI17" s="132"/>
      <c r="QDJ17" s="132"/>
      <c r="QDK17" s="132"/>
      <c r="QDL17" s="132"/>
      <c r="QDM17" s="132"/>
      <c r="QDN17" s="132"/>
      <c r="QDO17" s="132"/>
      <c r="QDP17" s="132"/>
      <c r="QDQ17" s="132"/>
      <c r="QDR17" s="132"/>
      <c r="QDS17" s="132"/>
      <c r="QDT17" s="132"/>
      <c r="QDU17" s="132"/>
      <c r="QDV17" s="132"/>
      <c r="QDW17" s="132"/>
      <c r="QDX17" s="132"/>
      <c r="QDY17" s="132"/>
      <c r="QDZ17" s="132"/>
      <c r="QEA17" s="132"/>
      <c r="QEB17" s="132"/>
      <c r="QEC17" s="132"/>
      <c r="QED17" s="132"/>
      <c r="QEE17" s="132"/>
      <c r="QEF17" s="132"/>
      <c r="QEG17" s="132"/>
      <c r="QEH17" s="132"/>
      <c r="QEI17" s="132"/>
      <c r="QEJ17" s="132"/>
      <c r="QEK17" s="132"/>
      <c r="QEL17" s="132"/>
      <c r="QEM17" s="132"/>
      <c r="QEN17" s="132"/>
      <c r="QEO17" s="132"/>
      <c r="QEP17" s="132"/>
      <c r="QEQ17" s="132"/>
      <c r="QER17" s="132"/>
      <c r="QES17" s="132"/>
      <c r="QET17" s="132"/>
      <c r="QEU17" s="132"/>
      <c r="QEV17" s="132"/>
      <c r="QEW17" s="132"/>
      <c r="QEX17" s="132"/>
      <c r="QEY17" s="132"/>
      <c r="QEZ17" s="132"/>
      <c r="QFA17" s="132"/>
      <c r="QFB17" s="132"/>
      <c r="QFC17" s="132"/>
      <c r="QFD17" s="132"/>
      <c r="QFE17" s="132"/>
      <c r="QFF17" s="132"/>
      <c r="QFG17" s="132"/>
      <c r="QFH17" s="132"/>
      <c r="QFI17" s="132"/>
      <c r="QFJ17" s="132"/>
      <c r="QFK17" s="132"/>
      <c r="QFL17" s="132"/>
      <c r="QFM17" s="132"/>
      <c r="QFN17" s="132"/>
      <c r="QFO17" s="132"/>
      <c r="QFP17" s="132"/>
      <c r="QFQ17" s="132"/>
      <c r="QFR17" s="132"/>
      <c r="QFS17" s="132"/>
      <c r="QFT17" s="132"/>
      <c r="QFU17" s="132"/>
      <c r="QFV17" s="132"/>
      <c r="QFW17" s="132"/>
      <c r="QFX17" s="132"/>
      <c r="QFY17" s="132"/>
      <c r="QFZ17" s="132"/>
      <c r="QGA17" s="132"/>
      <c r="QGB17" s="132"/>
      <c r="QGC17" s="132"/>
      <c r="QGD17" s="132"/>
      <c r="QGE17" s="132"/>
      <c r="QGF17" s="132"/>
      <c r="QGG17" s="132"/>
      <c r="QGH17" s="132"/>
      <c r="QGI17" s="132"/>
      <c r="QGJ17" s="132"/>
      <c r="QGK17" s="132"/>
      <c r="QGL17" s="132"/>
      <c r="QGM17" s="132"/>
      <c r="QGN17" s="132"/>
      <c r="QGO17" s="132"/>
      <c r="QGP17" s="132"/>
      <c r="QGQ17" s="132"/>
      <c r="QGR17" s="132"/>
      <c r="QGS17" s="132"/>
      <c r="QGT17" s="132"/>
      <c r="QGU17" s="132"/>
      <c r="QGV17" s="132"/>
      <c r="QGW17" s="132"/>
      <c r="QGX17" s="132"/>
      <c r="QGY17" s="132"/>
      <c r="QGZ17" s="132"/>
      <c r="QHA17" s="132"/>
      <c r="QHB17" s="132"/>
      <c r="QHC17" s="132"/>
      <c r="QHD17" s="132"/>
      <c r="QHE17" s="132"/>
      <c r="QHF17" s="132"/>
      <c r="QHG17" s="132"/>
      <c r="QHH17" s="132"/>
      <c r="QHI17" s="132"/>
      <c r="QHJ17" s="132"/>
      <c r="QHK17" s="132"/>
      <c r="QHL17" s="132"/>
      <c r="QHM17" s="132"/>
      <c r="QHN17" s="132"/>
      <c r="QHO17" s="132"/>
      <c r="QHP17" s="132"/>
      <c r="QHQ17" s="132"/>
      <c r="QHR17" s="132"/>
      <c r="QHS17" s="132"/>
      <c r="QHT17" s="132"/>
      <c r="QHU17" s="132"/>
      <c r="QHV17" s="132"/>
      <c r="QHW17" s="132"/>
      <c r="QHX17" s="132"/>
      <c r="QHY17" s="132"/>
      <c r="QHZ17" s="132"/>
      <c r="QIA17" s="132"/>
      <c r="QIB17" s="132"/>
      <c r="QIC17" s="132"/>
      <c r="QID17" s="132"/>
      <c r="QIE17" s="132"/>
      <c r="QIF17" s="132"/>
      <c r="QIG17" s="132"/>
      <c r="QIH17" s="132"/>
      <c r="QII17" s="132"/>
      <c r="QIJ17" s="132"/>
      <c r="QIK17" s="132"/>
      <c r="QIL17" s="132"/>
      <c r="QIM17" s="132"/>
      <c r="QIN17" s="132"/>
      <c r="QIO17" s="132"/>
      <c r="QIP17" s="132"/>
      <c r="QIQ17" s="132"/>
      <c r="QIR17" s="132"/>
      <c r="QIS17" s="132"/>
      <c r="QIT17" s="132"/>
      <c r="QIU17" s="132"/>
      <c r="QIV17" s="132"/>
      <c r="QIW17" s="132"/>
      <c r="QIX17" s="132"/>
      <c r="QIY17" s="132"/>
      <c r="QIZ17" s="132"/>
      <c r="QJA17" s="132"/>
      <c r="QJB17" s="132"/>
      <c r="QJC17" s="132"/>
      <c r="QJD17" s="132"/>
      <c r="QJE17" s="132"/>
      <c r="QJF17" s="132"/>
      <c r="QJG17" s="132"/>
      <c r="QJH17" s="132"/>
      <c r="QJI17" s="132"/>
      <c r="QJJ17" s="132"/>
      <c r="QJK17" s="132"/>
      <c r="QJL17" s="132"/>
      <c r="QJM17" s="132"/>
      <c r="QJN17" s="132"/>
      <c r="QJO17" s="132"/>
      <c r="QJP17" s="132"/>
      <c r="QJQ17" s="132"/>
      <c r="QJR17" s="132"/>
      <c r="QJS17" s="132"/>
      <c r="QJT17" s="132"/>
      <c r="QJU17" s="132"/>
      <c r="QJV17" s="132"/>
      <c r="QJW17" s="132"/>
      <c r="QJX17" s="132"/>
      <c r="QJY17" s="132"/>
      <c r="QJZ17" s="132"/>
      <c r="QKA17" s="132"/>
      <c r="QKB17" s="132"/>
      <c r="QKC17" s="132"/>
      <c r="QKD17" s="132"/>
      <c r="QKE17" s="132"/>
      <c r="QKF17" s="132"/>
      <c r="QKG17" s="132"/>
      <c r="QKH17" s="132"/>
      <c r="QKI17" s="132"/>
      <c r="QKJ17" s="132"/>
      <c r="QKK17" s="132"/>
      <c r="QKL17" s="132"/>
      <c r="QKM17" s="132"/>
      <c r="QKN17" s="132"/>
      <c r="QKO17" s="132"/>
      <c r="QKP17" s="132"/>
      <c r="QKQ17" s="132"/>
      <c r="QKR17" s="132"/>
      <c r="QKS17" s="132"/>
      <c r="QKT17" s="132"/>
      <c r="QKU17" s="132"/>
      <c r="QKV17" s="132"/>
      <c r="QKW17" s="132"/>
      <c r="QKX17" s="132"/>
      <c r="QKY17" s="132"/>
      <c r="QKZ17" s="132"/>
      <c r="QLA17" s="132"/>
      <c r="QLB17" s="132"/>
      <c r="QLC17" s="132"/>
      <c r="QLD17" s="132"/>
      <c r="QLE17" s="132"/>
      <c r="QLF17" s="132"/>
      <c r="QLG17" s="132"/>
      <c r="QLH17" s="132"/>
      <c r="QLI17" s="132"/>
      <c r="QLJ17" s="132"/>
      <c r="QLK17" s="132"/>
      <c r="QLL17" s="132"/>
      <c r="QLM17" s="132"/>
      <c r="QLN17" s="132"/>
      <c r="QLO17" s="132"/>
      <c r="QLP17" s="132"/>
      <c r="QLQ17" s="132"/>
      <c r="QLR17" s="132"/>
      <c r="QLS17" s="132"/>
      <c r="QLT17" s="132"/>
      <c r="QLU17" s="132"/>
      <c r="QLV17" s="132"/>
      <c r="QLW17" s="132"/>
      <c r="QLX17" s="132"/>
      <c r="QLY17" s="132"/>
      <c r="QLZ17" s="132"/>
      <c r="QMA17" s="132"/>
      <c r="QMB17" s="132"/>
      <c r="QMC17" s="132"/>
      <c r="QMD17" s="132"/>
      <c r="QME17" s="132"/>
      <c r="QMF17" s="132"/>
      <c r="QMG17" s="132"/>
      <c r="QMH17" s="132"/>
      <c r="QMI17" s="132"/>
      <c r="QMJ17" s="132"/>
      <c r="QMK17" s="132"/>
      <c r="QML17" s="132"/>
      <c r="QMM17" s="132"/>
      <c r="QMN17" s="132"/>
      <c r="QMO17" s="132"/>
      <c r="QMP17" s="132"/>
      <c r="QMQ17" s="132"/>
      <c r="QMR17" s="132"/>
      <c r="QMS17" s="132"/>
      <c r="QMT17" s="132"/>
      <c r="QMU17" s="132"/>
      <c r="QMV17" s="132"/>
      <c r="QMW17" s="132"/>
      <c r="QMX17" s="132"/>
      <c r="QMY17" s="132"/>
      <c r="QMZ17" s="132"/>
      <c r="QNA17" s="132"/>
      <c r="QNB17" s="132"/>
      <c r="QNC17" s="132"/>
      <c r="QND17" s="132"/>
      <c r="QNE17" s="132"/>
      <c r="QNF17" s="132"/>
      <c r="QNG17" s="132"/>
      <c r="QNH17" s="132"/>
      <c r="QNI17" s="132"/>
      <c r="QNJ17" s="132"/>
      <c r="QNK17" s="132"/>
      <c r="QNL17" s="132"/>
      <c r="QNM17" s="132"/>
      <c r="QNN17" s="132"/>
      <c r="QNO17" s="132"/>
      <c r="QNP17" s="132"/>
      <c r="QNQ17" s="132"/>
      <c r="QNR17" s="132"/>
      <c r="QNS17" s="132"/>
      <c r="QNT17" s="132"/>
      <c r="QNU17" s="132"/>
      <c r="QNV17" s="132"/>
      <c r="QNW17" s="132"/>
      <c r="QNX17" s="132"/>
      <c r="QNY17" s="132"/>
      <c r="QNZ17" s="132"/>
      <c r="QOA17" s="132"/>
      <c r="QOB17" s="132"/>
      <c r="QOC17" s="132"/>
      <c r="QOD17" s="132"/>
      <c r="QOE17" s="132"/>
      <c r="QOF17" s="132"/>
      <c r="QOG17" s="132"/>
      <c r="QOH17" s="132"/>
      <c r="QOI17" s="132"/>
      <c r="QOJ17" s="132"/>
      <c r="QOK17" s="132"/>
      <c r="QOL17" s="132"/>
      <c r="QOM17" s="132"/>
      <c r="QON17" s="132"/>
      <c r="QOO17" s="132"/>
      <c r="QOP17" s="132"/>
      <c r="QOQ17" s="132"/>
      <c r="QOR17" s="132"/>
      <c r="QOS17" s="132"/>
      <c r="QOT17" s="132"/>
      <c r="QOU17" s="132"/>
      <c r="QOV17" s="132"/>
      <c r="QOW17" s="132"/>
      <c r="QOX17" s="132"/>
      <c r="QOY17" s="132"/>
      <c r="QOZ17" s="132"/>
      <c r="QPA17" s="132"/>
      <c r="QPB17" s="132"/>
      <c r="QPC17" s="132"/>
      <c r="QPD17" s="132"/>
      <c r="QPE17" s="132"/>
      <c r="QPF17" s="132"/>
      <c r="QPG17" s="132"/>
      <c r="QPH17" s="132"/>
      <c r="QPI17" s="132"/>
      <c r="QPJ17" s="132"/>
      <c r="QPK17" s="132"/>
      <c r="QPL17" s="132"/>
      <c r="QPM17" s="132"/>
      <c r="QPN17" s="132"/>
      <c r="QPO17" s="132"/>
      <c r="QPP17" s="132"/>
      <c r="QPQ17" s="132"/>
      <c r="QPR17" s="132"/>
      <c r="QPS17" s="132"/>
      <c r="QPT17" s="132"/>
      <c r="QPU17" s="132"/>
      <c r="QPV17" s="132"/>
      <c r="QPW17" s="132"/>
      <c r="QPX17" s="132"/>
      <c r="QPY17" s="132"/>
      <c r="QPZ17" s="132"/>
      <c r="QQA17" s="132"/>
      <c r="QQB17" s="132"/>
      <c r="QQC17" s="132"/>
      <c r="QQD17" s="132"/>
      <c r="QQE17" s="132"/>
      <c r="QQF17" s="132"/>
      <c r="QQG17" s="132"/>
      <c r="QQH17" s="132"/>
      <c r="QQI17" s="132"/>
      <c r="QQJ17" s="132"/>
      <c r="QQK17" s="132"/>
      <c r="QQL17" s="132"/>
      <c r="QQM17" s="132"/>
      <c r="QQN17" s="132"/>
      <c r="QQO17" s="132"/>
      <c r="QQP17" s="132"/>
      <c r="QQQ17" s="132"/>
      <c r="QQR17" s="132"/>
      <c r="QQS17" s="132"/>
      <c r="QQT17" s="132"/>
      <c r="QQU17" s="132"/>
      <c r="QQV17" s="132"/>
      <c r="QQW17" s="132"/>
      <c r="QQX17" s="132"/>
      <c r="QQY17" s="132"/>
      <c r="QQZ17" s="132"/>
      <c r="QRA17" s="132"/>
      <c r="QRB17" s="132"/>
      <c r="QRC17" s="132"/>
      <c r="QRD17" s="132"/>
      <c r="QRE17" s="132"/>
      <c r="QRF17" s="132"/>
      <c r="QRG17" s="132"/>
      <c r="QRH17" s="132"/>
      <c r="QRI17" s="132"/>
      <c r="QRJ17" s="132"/>
      <c r="QRK17" s="132"/>
      <c r="QRL17" s="132"/>
      <c r="QRM17" s="132"/>
      <c r="QRN17" s="132"/>
      <c r="QRO17" s="132"/>
      <c r="QRP17" s="132"/>
      <c r="QRQ17" s="132"/>
      <c r="QRR17" s="132"/>
      <c r="QRS17" s="132"/>
      <c r="QRT17" s="132"/>
      <c r="QRU17" s="132"/>
      <c r="QRV17" s="132"/>
      <c r="QRW17" s="132"/>
      <c r="QRX17" s="132"/>
      <c r="QRY17" s="132"/>
      <c r="QRZ17" s="132"/>
      <c r="QSA17" s="132"/>
      <c r="QSB17" s="132"/>
      <c r="QSC17" s="132"/>
      <c r="QSD17" s="132"/>
      <c r="QSE17" s="132"/>
      <c r="QSF17" s="132"/>
      <c r="QSG17" s="132"/>
      <c r="QSH17" s="132"/>
      <c r="QSI17" s="132"/>
      <c r="QSJ17" s="132"/>
      <c r="QSK17" s="132"/>
      <c r="QSL17" s="132"/>
      <c r="QSM17" s="132"/>
      <c r="QSN17" s="132"/>
      <c r="QSO17" s="132"/>
      <c r="QSP17" s="132"/>
      <c r="QSQ17" s="132"/>
      <c r="QSR17" s="132"/>
      <c r="QSS17" s="132"/>
      <c r="QST17" s="132"/>
      <c r="QSU17" s="132"/>
      <c r="QSV17" s="132"/>
      <c r="QSW17" s="132"/>
      <c r="QSX17" s="132"/>
      <c r="QSY17" s="132"/>
      <c r="QSZ17" s="132"/>
      <c r="QTA17" s="132"/>
      <c r="QTB17" s="132"/>
      <c r="QTC17" s="132"/>
      <c r="QTD17" s="132"/>
      <c r="QTE17" s="132"/>
      <c r="QTF17" s="132"/>
      <c r="QTG17" s="132"/>
      <c r="QTH17" s="132"/>
      <c r="QTI17" s="132"/>
      <c r="QTJ17" s="132"/>
      <c r="QTK17" s="132"/>
      <c r="QTL17" s="132"/>
      <c r="QTM17" s="132"/>
      <c r="QTN17" s="132"/>
      <c r="QTO17" s="132"/>
      <c r="QTP17" s="132"/>
      <c r="QTQ17" s="132"/>
      <c r="QTR17" s="132"/>
      <c r="QTS17" s="132"/>
      <c r="QTT17" s="132"/>
      <c r="QTU17" s="132"/>
      <c r="QTV17" s="132"/>
      <c r="QTW17" s="132"/>
      <c r="QTX17" s="132"/>
      <c r="QTY17" s="132"/>
      <c r="QTZ17" s="132"/>
      <c r="QUA17" s="132"/>
      <c r="QUB17" s="132"/>
      <c r="QUC17" s="132"/>
      <c r="QUD17" s="132"/>
      <c r="QUE17" s="132"/>
      <c r="QUF17" s="132"/>
      <c r="QUG17" s="132"/>
      <c r="QUH17" s="132"/>
      <c r="QUI17" s="132"/>
      <c r="QUJ17" s="132"/>
      <c r="QUK17" s="132"/>
      <c r="QUL17" s="132"/>
      <c r="QUM17" s="132"/>
      <c r="QUN17" s="132"/>
      <c r="QUO17" s="132"/>
      <c r="QUP17" s="132"/>
      <c r="QUQ17" s="132"/>
      <c r="QUR17" s="132"/>
      <c r="QUS17" s="132"/>
      <c r="QUT17" s="132"/>
      <c r="QUU17" s="132"/>
      <c r="QUV17" s="132"/>
      <c r="QUW17" s="132"/>
      <c r="QUX17" s="132"/>
      <c r="QUY17" s="132"/>
      <c r="QUZ17" s="132"/>
      <c r="QVA17" s="132"/>
      <c r="QVB17" s="132"/>
      <c r="QVC17" s="132"/>
      <c r="QVD17" s="132"/>
      <c r="QVE17" s="132"/>
      <c r="QVF17" s="132"/>
      <c r="QVG17" s="132"/>
      <c r="QVH17" s="132"/>
      <c r="QVI17" s="132"/>
      <c r="QVJ17" s="132"/>
      <c r="QVK17" s="132"/>
      <c r="QVL17" s="132"/>
      <c r="QVM17" s="132"/>
      <c r="QVN17" s="132"/>
      <c r="QVO17" s="132"/>
      <c r="QVP17" s="132"/>
      <c r="QVQ17" s="132"/>
      <c r="QVR17" s="132"/>
      <c r="QVS17" s="132"/>
      <c r="QVT17" s="132"/>
      <c r="QVU17" s="132"/>
      <c r="QVV17" s="132"/>
      <c r="QVW17" s="132"/>
      <c r="QVX17" s="132"/>
      <c r="QVY17" s="132"/>
      <c r="QVZ17" s="132"/>
      <c r="QWA17" s="132"/>
      <c r="QWB17" s="132"/>
      <c r="QWC17" s="132"/>
      <c r="QWD17" s="132"/>
      <c r="QWE17" s="132"/>
      <c r="QWF17" s="132"/>
      <c r="QWG17" s="132"/>
      <c r="QWH17" s="132"/>
      <c r="QWI17" s="132"/>
      <c r="QWJ17" s="132"/>
      <c r="QWK17" s="132"/>
      <c r="QWL17" s="132"/>
      <c r="QWM17" s="132"/>
      <c r="QWN17" s="132"/>
      <c r="QWO17" s="132"/>
      <c r="QWP17" s="132"/>
      <c r="QWQ17" s="132"/>
      <c r="QWR17" s="132"/>
      <c r="QWS17" s="132"/>
      <c r="QWT17" s="132"/>
      <c r="QWU17" s="132"/>
      <c r="QWV17" s="132"/>
      <c r="QWW17" s="132"/>
      <c r="QWX17" s="132"/>
      <c r="QWY17" s="132"/>
      <c r="QWZ17" s="132"/>
      <c r="QXA17" s="132"/>
      <c r="QXB17" s="132"/>
      <c r="QXC17" s="132"/>
      <c r="QXD17" s="132"/>
      <c r="QXE17" s="132"/>
      <c r="QXF17" s="132"/>
      <c r="QXG17" s="132"/>
      <c r="QXH17" s="132"/>
      <c r="QXI17" s="132"/>
      <c r="QXJ17" s="132"/>
      <c r="QXK17" s="132"/>
      <c r="QXL17" s="132"/>
      <c r="QXM17" s="132"/>
      <c r="QXN17" s="132"/>
      <c r="QXO17" s="132"/>
      <c r="QXP17" s="132"/>
      <c r="QXQ17" s="132"/>
      <c r="QXR17" s="132"/>
      <c r="QXS17" s="132"/>
      <c r="QXT17" s="132"/>
      <c r="QXU17" s="132"/>
      <c r="QXV17" s="132"/>
      <c r="QXW17" s="132"/>
      <c r="QXX17" s="132"/>
      <c r="QXY17" s="132"/>
      <c r="QXZ17" s="132"/>
      <c r="QYA17" s="132"/>
      <c r="QYB17" s="132"/>
      <c r="QYC17" s="132"/>
      <c r="QYD17" s="132"/>
      <c r="QYE17" s="132"/>
      <c r="QYF17" s="132"/>
      <c r="QYG17" s="132"/>
      <c r="QYH17" s="132"/>
      <c r="QYI17" s="132"/>
      <c r="QYJ17" s="132"/>
      <c r="QYK17" s="132"/>
      <c r="QYL17" s="132"/>
      <c r="QYM17" s="132"/>
      <c r="QYN17" s="132"/>
      <c r="QYO17" s="132"/>
      <c r="QYP17" s="132"/>
      <c r="QYQ17" s="132"/>
      <c r="QYR17" s="132"/>
      <c r="QYS17" s="132"/>
      <c r="QYT17" s="132"/>
      <c r="QYU17" s="132"/>
      <c r="QYV17" s="132"/>
      <c r="QYW17" s="132"/>
      <c r="QYX17" s="132"/>
      <c r="QYY17" s="132"/>
      <c r="QYZ17" s="132"/>
      <c r="QZA17" s="132"/>
      <c r="QZB17" s="132"/>
      <c r="QZC17" s="132"/>
      <c r="QZD17" s="132"/>
      <c r="QZE17" s="132"/>
      <c r="QZF17" s="132"/>
      <c r="QZG17" s="132"/>
      <c r="QZH17" s="132"/>
      <c r="QZI17" s="132"/>
      <c r="QZJ17" s="132"/>
      <c r="QZK17" s="132"/>
      <c r="QZL17" s="132"/>
      <c r="QZM17" s="132"/>
      <c r="QZN17" s="132"/>
      <c r="QZO17" s="132"/>
      <c r="QZP17" s="132"/>
      <c r="QZQ17" s="132"/>
      <c r="QZR17" s="132"/>
      <c r="QZS17" s="132"/>
      <c r="QZT17" s="132"/>
      <c r="QZU17" s="132"/>
      <c r="QZV17" s="132"/>
      <c r="QZW17" s="132"/>
      <c r="QZX17" s="132"/>
      <c r="QZY17" s="132"/>
      <c r="QZZ17" s="132"/>
      <c r="RAA17" s="132"/>
      <c r="RAB17" s="132"/>
      <c r="RAC17" s="132"/>
      <c r="RAD17" s="132"/>
      <c r="RAE17" s="132"/>
      <c r="RAF17" s="132"/>
      <c r="RAG17" s="132"/>
      <c r="RAH17" s="132"/>
      <c r="RAI17" s="132"/>
      <c r="RAJ17" s="132"/>
      <c r="RAK17" s="132"/>
      <c r="RAL17" s="132"/>
      <c r="RAM17" s="132"/>
      <c r="RAN17" s="132"/>
      <c r="RAO17" s="132"/>
      <c r="RAP17" s="132"/>
      <c r="RAQ17" s="132"/>
      <c r="RAR17" s="132"/>
      <c r="RAS17" s="132"/>
      <c r="RAT17" s="132"/>
      <c r="RAU17" s="132"/>
      <c r="RAV17" s="132"/>
      <c r="RAW17" s="132"/>
      <c r="RAX17" s="132"/>
      <c r="RAY17" s="132"/>
      <c r="RAZ17" s="132"/>
      <c r="RBA17" s="132"/>
      <c r="RBB17" s="132"/>
      <c r="RBC17" s="132"/>
      <c r="RBD17" s="132"/>
      <c r="RBE17" s="132"/>
      <c r="RBF17" s="132"/>
      <c r="RBG17" s="132"/>
      <c r="RBH17" s="132"/>
      <c r="RBI17" s="132"/>
      <c r="RBJ17" s="132"/>
      <c r="RBK17" s="132"/>
      <c r="RBL17" s="132"/>
      <c r="RBM17" s="132"/>
      <c r="RBN17" s="132"/>
      <c r="RBO17" s="132"/>
      <c r="RBP17" s="132"/>
      <c r="RBQ17" s="132"/>
      <c r="RBR17" s="132"/>
      <c r="RBS17" s="132"/>
      <c r="RBT17" s="132"/>
      <c r="RBU17" s="132"/>
      <c r="RBV17" s="132"/>
      <c r="RBW17" s="132"/>
      <c r="RBX17" s="132"/>
      <c r="RBY17" s="132"/>
      <c r="RBZ17" s="132"/>
      <c r="RCA17" s="132"/>
      <c r="RCB17" s="132"/>
      <c r="RCC17" s="132"/>
      <c r="RCD17" s="132"/>
      <c r="RCE17" s="132"/>
      <c r="RCF17" s="132"/>
      <c r="RCG17" s="132"/>
      <c r="RCH17" s="132"/>
      <c r="RCI17" s="132"/>
      <c r="RCJ17" s="132"/>
      <c r="RCK17" s="132"/>
      <c r="RCL17" s="132"/>
      <c r="RCM17" s="132"/>
      <c r="RCN17" s="132"/>
      <c r="RCO17" s="132"/>
      <c r="RCP17" s="132"/>
      <c r="RCQ17" s="132"/>
      <c r="RCR17" s="132"/>
      <c r="RCS17" s="132"/>
      <c r="RCT17" s="132"/>
      <c r="RCU17" s="132"/>
      <c r="RCV17" s="132"/>
      <c r="RCW17" s="132"/>
      <c r="RCX17" s="132"/>
      <c r="RCY17" s="132"/>
      <c r="RCZ17" s="132"/>
      <c r="RDA17" s="132"/>
      <c r="RDB17" s="132"/>
      <c r="RDC17" s="132"/>
      <c r="RDD17" s="132"/>
      <c r="RDE17" s="132"/>
      <c r="RDF17" s="132"/>
      <c r="RDG17" s="132"/>
      <c r="RDH17" s="132"/>
      <c r="RDI17" s="132"/>
      <c r="RDJ17" s="132"/>
      <c r="RDK17" s="132"/>
      <c r="RDL17" s="132"/>
      <c r="RDM17" s="132"/>
      <c r="RDN17" s="132"/>
      <c r="RDO17" s="132"/>
      <c r="RDP17" s="132"/>
      <c r="RDQ17" s="132"/>
      <c r="RDR17" s="132"/>
      <c r="RDS17" s="132"/>
      <c r="RDT17" s="132"/>
      <c r="RDU17" s="132"/>
      <c r="RDV17" s="132"/>
      <c r="RDW17" s="132"/>
      <c r="RDX17" s="132"/>
      <c r="RDY17" s="132"/>
      <c r="RDZ17" s="132"/>
      <c r="REA17" s="132"/>
      <c r="REB17" s="132"/>
      <c r="REC17" s="132"/>
      <c r="RED17" s="132"/>
      <c r="REE17" s="132"/>
      <c r="REF17" s="132"/>
      <c r="REG17" s="132"/>
      <c r="REH17" s="132"/>
      <c r="REI17" s="132"/>
      <c r="REJ17" s="132"/>
      <c r="REK17" s="132"/>
      <c r="REL17" s="132"/>
      <c r="REM17" s="132"/>
      <c r="REN17" s="132"/>
      <c r="REO17" s="132"/>
      <c r="REP17" s="132"/>
      <c r="REQ17" s="132"/>
      <c r="RER17" s="132"/>
      <c r="RES17" s="132"/>
      <c r="RET17" s="132"/>
      <c r="REU17" s="132"/>
      <c r="REV17" s="132"/>
      <c r="REW17" s="132"/>
      <c r="REX17" s="132"/>
      <c r="REY17" s="132"/>
      <c r="REZ17" s="132"/>
      <c r="RFA17" s="132"/>
      <c r="RFB17" s="132"/>
      <c r="RFC17" s="132"/>
      <c r="RFD17" s="132"/>
      <c r="RFE17" s="132"/>
      <c r="RFF17" s="132"/>
      <c r="RFG17" s="132"/>
      <c r="RFH17" s="132"/>
      <c r="RFI17" s="132"/>
      <c r="RFJ17" s="132"/>
      <c r="RFK17" s="132"/>
      <c r="RFL17" s="132"/>
      <c r="RFM17" s="132"/>
      <c r="RFN17" s="132"/>
      <c r="RFO17" s="132"/>
      <c r="RFP17" s="132"/>
      <c r="RFQ17" s="132"/>
      <c r="RFR17" s="132"/>
      <c r="RFS17" s="132"/>
      <c r="RFT17" s="132"/>
      <c r="RFU17" s="132"/>
      <c r="RFV17" s="132"/>
      <c r="RFW17" s="132"/>
      <c r="RFX17" s="132"/>
      <c r="RFY17" s="132"/>
      <c r="RFZ17" s="132"/>
      <c r="RGA17" s="132"/>
      <c r="RGB17" s="132"/>
      <c r="RGC17" s="132"/>
      <c r="RGD17" s="132"/>
      <c r="RGE17" s="132"/>
      <c r="RGF17" s="132"/>
      <c r="RGG17" s="132"/>
      <c r="RGH17" s="132"/>
      <c r="RGI17" s="132"/>
      <c r="RGJ17" s="132"/>
      <c r="RGK17" s="132"/>
      <c r="RGL17" s="132"/>
      <c r="RGM17" s="132"/>
      <c r="RGN17" s="132"/>
      <c r="RGO17" s="132"/>
      <c r="RGP17" s="132"/>
      <c r="RGQ17" s="132"/>
      <c r="RGR17" s="132"/>
      <c r="RGS17" s="132"/>
      <c r="RGT17" s="132"/>
      <c r="RGU17" s="132"/>
      <c r="RGV17" s="132"/>
      <c r="RGW17" s="132"/>
      <c r="RGX17" s="132"/>
      <c r="RGY17" s="132"/>
      <c r="RGZ17" s="132"/>
      <c r="RHA17" s="132"/>
      <c r="RHB17" s="132"/>
      <c r="RHC17" s="132"/>
      <c r="RHD17" s="132"/>
      <c r="RHE17" s="132"/>
      <c r="RHF17" s="132"/>
      <c r="RHG17" s="132"/>
      <c r="RHH17" s="132"/>
      <c r="RHI17" s="132"/>
      <c r="RHJ17" s="132"/>
      <c r="RHK17" s="132"/>
      <c r="RHL17" s="132"/>
      <c r="RHM17" s="132"/>
      <c r="RHN17" s="132"/>
      <c r="RHO17" s="132"/>
      <c r="RHP17" s="132"/>
      <c r="RHQ17" s="132"/>
      <c r="RHR17" s="132"/>
      <c r="RHS17" s="132"/>
      <c r="RHT17" s="132"/>
      <c r="RHU17" s="132"/>
      <c r="RHV17" s="132"/>
      <c r="RHW17" s="132"/>
      <c r="RHX17" s="132"/>
      <c r="RHY17" s="132"/>
      <c r="RHZ17" s="132"/>
      <c r="RIA17" s="132"/>
      <c r="RIB17" s="132"/>
      <c r="RIC17" s="132"/>
      <c r="RID17" s="132"/>
      <c r="RIE17" s="132"/>
      <c r="RIF17" s="132"/>
      <c r="RIG17" s="132"/>
      <c r="RIH17" s="132"/>
      <c r="RII17" s="132"/>
      <c r="RIJ17" s="132"/>
      <c r="RIK17" s="132"/>
      <c r="RIL17" s="132"/>
      <c r="RIM17" s="132"/>
      <c r="RIN17" s="132"/>
      <c r="RIO17" s="132"/>
      <c r="RIP17" s="132"/>
      <c r="RIQ17" s="132"/>
      <c r="RIR17" s="132"/>
      <c r="RIS17" s="132"/>
      <c r="RIT17" s="132"/>
      <c r="RIU17" s="132"/>
      <c r="RIV17" s="132"/>
      <c r="RIW17" s="132"/>
      <c r="RIX17" s="132"/>
      <c r="RIY17" s="132"/>
      <c r="RIZ17" s="132"/>
      <c r="RJA17" s="132"/>
      <c r="RJB17" s="132"/>
      <c r="RJC17" s="132"/>
      <c r="RJD17" s="132"/>
      <c r="RJE17" s="132"/>
      <c r="RJF17" s="132"/>
      <c r="RJG17" s="132"/>
      <c r="RJH17" s="132"/>
      <c r="RJI17" s="132"/>
      <c r="RJJ17" s="132"/>
      <c r="RJK17" s="132"/>
      <c r="RJL17" s="132"/>
      <c r="RJM17" s="132"/>
      <c r="RJN17" s="132"/>
      <c r="RJO17" s="132"/>
      <c r="RJP17" s="132"/>
      <c r="RJQ17" s="132"/>
      <c r="RJR17" s="132"/>
      <c r="RJS17" s="132"/>
      <c r="RJT17" s="132"/>
      <c r="RJU17" s="132"/>
      <c r="RJV17" s="132"/>
      <c r="RJW17" s="132"/>
      <c r="RJX17" s="132"/>
      <c r="RJY17" s="132"/>
      <c r="RJZ17" s="132"/>
      <c r="RKA17" s="132"/>
      <c r="RKB17" s="132"/>
      <c r="RKC17" s="132"/>
      <c r="RKD17" s="132"/>
      <c r="RKE17" s="132"/>
      <c r="RKF17" s="132"/>
      <c r="RKG17" s="132"/>
      <c r="RKH17" s="132"/>
      <c r="RKI17" s="132"/>
      <c r="RKJ17" s="132"/>
      <c r="RKK17" s="132"/>
      <c r="RKL17" s="132"/>
      <c r="RKM17" s="132"/>
      <c r="RKN17" s="132"/>
      <c r="RKO17" s="132"/>
      <c r="RKP17" s="132"/>
      <c r="RKQ17" s="132"/>
      <c r="RKR17" s="132"/>
      <c r="RKS17" s="132"/>
      <c r="RKT17" s="132"/>
      <c r="RKU17" s="132"/>
      <c r="RKV17" s="132"/>
      <c r="RKW17" s="132"/>
      <c r="RKX17" s="132"/>
      <c r="RKY17" s="132"/>
      <c r="RKZ17" s="132"/>
      <c r="RLA17" s="132"/>
      <c r="RLB17" s="132"/>
      <c r="RLC17" s="132"/>
      <c r="RLD17" s="132"/>
      <c r="RLE17" s="132"/>
      <c r="RLF17" s="132"/>
      <c r="RLG17" s="132"/>
      <c r="RLH17" s="132"/>
      <c r="RLI17" s="132"/>
      <c r="RLJ17" s="132"/>
      <c r="RLK17" s="132"/>
      <c r="RLL17" s="132"/>
      <c r="RLM17" s="132"/>
      <c r="RLN17" s="132"/>
      <c r="RLO17" s="132"/>
      <c r="RLP17" s="132"/>
      <c r="RLQ17" s="132"/>
      <c r="RLR17" s="132"/>
      <c r="RLS17" s="132"/>
      <c r="RLT17" s="132"/>
      <c r="RLU17" s="132"/>
      <c r="RLV17" s="132"/>
      <c r="RLW17" s="132"/>
      <c r="RLX17" s="132"/>
      <c r="RLY17" s="132"/>
      <c r="RLZ17" s="132"/>
      <c r="RMA17" s="132"/>
      <c r="RMB17" s="132"/>
      <c r="RMC17" s="132"/>
      <c r="RMD17" s="132"/>
      <c r="RME17" s="132"/>
      <c r="RMF17" s="132"/>
      <c r="RMG17" s="132"/>
      <c r="RMH17" s="132"/>
      <c r="RMI17" s="132"/>
      <c r="RMJ17" s="132"/>
      <c r="RMK17" s="132"/>
      <c r="RML17" s="132"/>
      <c r="RMM17" s="132"/>
      <c r="RMN17" s="132"/>
      <c r="RMO17" s="132"/>
      <c r="RMP17" s="132"/>
      <c r="RMQ17" s="132"/>
      <c r="RMR17" s="132"/>
      <c r="RMS17" s="132"/>
      <c r="RMT17" s="132"/>
      <c r="RMU17" s="132"/>
      <c r="RMV17" s="132"/>
      <c r="RMW17" s="132"/>
      <c r="RMX17" s="132"/>
      <c r="RMY17" s="132"/>
      <c r="RMZ17" s="132"/>
      <c r="RNA17" s="132"/>
      <c r="RNB17" s="132"/>
      <c r="RNC17" s="132"/>
      <c r="RND17" s="132"/>
      <c r="RNE17" s="132"/>
      <c r="RNF17" s="132"/>
      <c r="RNG17" s="132"/>
      <c r="RNH17" s="132"/>
      <c r="RNI17" s="132"/>
      <c r="RNJ17" s="132"/>
      <c r="RNK17" s="132"/>
      <c r="RNL17" s="132"/>
      <c r="RNM17" s="132"/>
      <c r="RNN17" s="132"/>
      <c r="RNO17" s="132"/>
      <c r="RNP17" s="132"/>
      <c r="RNQ17" s="132"/>
      <c r="RNR17" s="132"/>
      <c r="RNS17" s="132"/>
      <c r="RNT17" s="132"/>
      <c r="RNU17" s="132"/>
      <c r="RNV17" s="132"/>
      <c r="RNW17" s="132"/>
      <c r="RNX17" s="132"/>
      <c r="RNY17" s="132"/>
      <c r="RNZ17" s="132"/>
      <c r="ROA17" s="132"/>
      <c r="ROB17" s="132"/>
      <c r="ROC17" s="132"/>
      <c r="ROD17" s="132"/>
      <c r="ROE17" s="132"/>
      <c r="ROF17" s="132"/>
      <c r="ROG17" s="132"/>
      <c r="ROH17" s="132"/>
      <c r="ROI17" s="132"/>
      <c r="ROJ17" s="132"/>
      <c r="ROK17" s="132"/>
      <c r="ROL17" s="132"/>
      <c r="ROM17" s="132"/>
      <c r="RON17" s="132"/>
      <c r="ROO17" s="132"/>
      <c r="ROP17" s="132"/>
      <c r="ROQ17" s="132"/>
      <c r="ROR17" s="132"/>
      <c r="ROS17" s="132"/>
      <c r="ROT17" s="132"/>
      <c r="ROU17" s="132"/>
      <c r="ROV17" s="132"/>
      <c r="ROW17" s="132"/>
      <c r="ROX17" s="132"/>
      <c r="ROY17" s="132"/>
      <c r="ROZ17" s="132"/>
      <c r="RPA17" s="132"/>
      <c r="RPB17" s="132"/>
      <c r="RPC17" s="132"/>
      <c r="RPD17" s="132"/>
      <c r="RPE17" s="132"/>
      <c r="RPF17" s="132"/>
      <c r="RPG17" s="132"/>
      <c r="RPH17" s="132"/>
      <c r="RPI17" s="132"/>
      <c r="RPJ17" s="132"/>
      <c r="RPK17" s="132"/>
      <c r="RPL17" s="132"/>
      <c r="RPM17" s="132"/>
      <c r="RPN17" s="132"/>
      <c r="RPO17" s="132"/>
      <c r="RPP17" s="132"/>
      <c r="RPQ17" s="132"/>
      <c r="RPR17" s="132"/>
      <c r="RPS17" s="132"/>
      <c r="RPT17" s="132"/>
      <c r="RPU17" s="132"/>
      <c r="RPV17" s="132"/>
      <c r="RPW17" s="132"/>
      <c r="RPX17" s="132"/>
      <c r="RPY17" s="132"/>
      <c r="RPZ17" s="132"/>
      <c r="RQA17" s="132"/>
      <c r="RQB17" s="132"/>
      <c r="RQC17" s="132"/>
      <c r="RQD17" s="132"/>
      <c r="RQE17" s="132"/>
      <c r="RQF17" s="132"/>
      <c r="RQG17" s="132"/>
      <c r="RQH17" s="132"/>
      <c r="RQI17" s="132"/>
      <c r="RQJ17" s="132"/>
      <c r="RQK17" s="132"/>
      <c r="RQL17" s="132"/>
      <c r="RQM17" s="132"/>
      <c r="RQN17" s="132"/>
      <c r="RQO17" s="132"/>
      <c r="RQP17" s="132"/>
      <c r="RQQ17" s="132"/>
      <c r="RQR17" s="132"/>
      <c r="RQS17" s="132"/>
      <c r="RQT17" s="132"/>
      <c r="RQU17" s="132"/>
      <c r="RQV17" s="132"/>
      <c r="RQW17" s="132"/>
      <c r="RQX17" s="132"/>
      <c r="RQY17" s="132"/>
      <c r="RQZ17" s="132"/>
      <c r="RRA17" s="132"/>
      <c r="RRB17" s="132"/>
      <c r="RRC17" s="132"/>
      <c r="RRD17" s="132"/>
      <c r="RRE17" s="132"/>
      <c r="RRF17" s="132"/>
      <c r="RRG17" s="132"/>
      <c r="RRH17" s="132"/>
      <c r="RRI17" s="132"/>
      <c r="RRJ17" s="132"/>
      <c r="RRK17" s="132"/>
      <c r="RRL17" s="132"/>
      <c r="RRM17" s="132"/>
      <c r="RRN17" s="132"/>
      <c r="RRO17" s="132"/>
      <c r="RRP17" s="132"/>
      <c r="RRQ17" s="132"/>
      <c r="RRR17" s="132"/>
      <c r="RRS17" s="132"/>
      <c r="RRT17" s="132"/>
      <c r="RRU17" s="132"/>
      <c r="RRV17" s="132"/>
      <c r="RRW17" s="132"/>
      <c r="RRX17" s="132"/>
      <c r="RRY17" s="132"/>
      <c r="RRZ17" s="132"/>
      <c r="RSA17" s="132"/>
      <c r="RSB17" s="132"/>
      <c r="RSC17" s="132"/>
      <c r="RSD17" s="132"/>
      <c r="RSE17" s="132"/>
      <c r="RSF17" s="132"/>
      <c r="RSG17" s="132"/>
      <c r="RSH17" s="132"/>
      <c r="RSI17" s="132"/>
      <c r="RSJ17" s="132"/>
      <c r="RSK17" s="132"/>
      <c r="RSL17" s="132"/>
      <c r="RSM17" s="132"/>
      <c r="RSN17" s="132"/>
      <c r="RSO17" s="132"/>
      <c r="RSP17" s="132"/>
      <c r="RSQ17" s="132"/>
      <c r="RSR17" s="132"/>
      <c r="RSS17" s="132"/>
      <c r="RST17" s="132"/>
      <c r="RSU17" s="132"/>
      <c r="RSV17" s="132"/>
      <c r="RSW17" s="132"/>
      <c r="RSX17" s="132"/>
      <c r="RSY17" s="132"/>
      <c r="RSZ17" s="132"/>
      <c r="RTA17" s="132"/>
      <c r="RTB17" s="132"/>
      <c r="RTC17" s="132"/>
      <c r="RTD17" s="132"/>
      <c r="RTE17" s="132"/>
      <c r="RTF17" s="132"/>
      <c r="RTG17" s="132"/>
      <c r="RTH17" s="132"/>
      <c r="RTI17" s="132"/>
      <c r="RTJ17" s="132"/>
      <c r="RTK17" s="132"/>
      <c r="RTL17" s="132"/>
      <c r="RTM17" s="132"/>
      <c r="RTN17" s="132"/>
      <c r="RTO17" s="132"/>
      <c r="RTP17" s="132"/>
      <c r="RTQ17" s="132"/>
      <c r="RTR17" s="132"/>
      <c r="RTS17" s="132"/>
      <c r="RTT17" s="132"/>
      <c r="RTU17" s="132"/>
      <c r="RTV17" s="132"/>
      <c r="RTW17" s="132"/>
      <c r="RTX17" s="132"/>
      <c r="RTY17" s="132"/>
      <c r="RTZ17" s="132"/>
      <c r="RUA17" s="132"/>
      <c r="RUB17" s="132"/>
      <c r="RUC17" s="132"/>
      <c r="RUD17" s="132"/>
      <c r="RUE17" s="132"/>
      <c r="RUF17" s="132"/>
      <c r="RUG17" s="132"/>
      <c r="RUH17" s="132"/>
      <c r="RUI17" s="132"/>
      <c r="RUJ17" s="132"/>
      <c r="RUK17" s="132"/>
      <c r="RUL17" s="132"/>
      <c r="RUM17" s="132"/>
      <c r="RUN17" s="132"/>
      <c r="RUO17" s="132"/>
      <c r="RUP17" s="132"/>
      <c r="RUQ17" s="132"/>
      <c r="RUR17" s="132"/>
      <c r="RUS17" s="132"/>
      <c r="RUT17" s="132"/>
      <c r="RUU17" s="132"/>
      <c r="RUV17" s="132"/>
      <c r="RUW17" s="132"/>
      <c r="RUX17" s="132"/>
      <c r="RUY17" s="132"/>
      <c r="RUZ17" s="132"/>
      <c r="RVA17" s="132"/>
      <c r="RVB17" s="132"/>
      <c r="RVC17" s="132"/>
      <c r="RVD17" s="132"/>
      <c r="RVE17" s="132"/>
      <c r="RVF17" s="132"/>
      <c r="RVG17" s="132"/>
      <c r="RVH17" s="132"/>
      <c r="RVI17" s="132"/>
      <c r="RVJ17" s="132"/>
      <c r="RVK17" s="132"/>
      <c r="RVL17" s="132"/>
      <c r="RVM17" s="132"/>
      <c r="RVN17" s="132"/>
      <c r="RVO17" s="132"/>
      <c r="RVP17" s="132"/>
      <c r="RVQ17" s="132"/>
      <c r="RVR17" s="132"/>
      <c r="RVS17" s="132"/>
      <c r="RVT17" s="132"/>
      <c r="RVU17" s="132"/>
      <c r="RVV17" s="132"/>
      <c r="RVW17" s="132"/>
      <c r="RVX17" s="132"/>
      <c r="RVY17" s="132"/>
      <c r="RVZ17" s="132"/>
      <c r="RWA17" s="132"/>
      <c r="RWB17" s="132"/>
      <c r="RWC17" s="132"/>
      <c r="RWD17" s="132"/>
      <c r="RWE17" s="132"/>
      <c r="RWF17" s="132"/>
      <c r="RWG17" s="132"/>
      <c r="RWH17" s="132"/>
      <c r="RWI17" s="132"/>
      <c r="RWJ17" s="132"/>
      <c r="RWK17" s="132"/>
      <c r="RWL17" s="132"/>
      <c r="RWM17" s="132"/>
      <c r="RWN17" s="132"/>
      <c r="RWO17" s="132"/>
      <c r="RWP17" s="132"/>
      <c r="RWQ17" s="132"/>
      <c r="RWR17" s="132"/>
      <c r="RWS17" s="132"/>
      <c r="RWT17" s="132"/>
      <c r="RWU17" s="132"/>
      <c r="RWV17" s="132"/>
      <c r="RWW17" s="132"/>
      <c r="RWX17" s="132"/>
      <c r="RWY17" s="132"/>
      <c r="RWZ17" s="132"/>
      <c r="RXA17" s="132"/>
      <c r="RXB17" s="132"/>
      <c r="RXC17" s="132"/>
      <c r="RXD17" s="132"/>
      <c r="RXE17" s="132"/>
      <c r="RXF17" s="132"/>
      <c r="RXG17" s="132"/>
      <c r="RXH17" s="132"/>
      <c r="RXI17" s="132"/>
      <c r="RXJ17" s="132"/>
      <c r="RXK17" s="132"/>
      <c r="RXL17" s="132"/>
      <c r="RXM17" s="132"/>
      <c r="RXN17" s="132"/>
      <c r="RXO17" s="132"/>
      <c r="RXP17" s="132"/>
      <c r="RXQ17" s="132"/>
      <c r="RXR17" s="132"/>
      <c r="RXS17" s="132"/>
      <c r="RXT17" s="132"/>
      <c r="RXU17" s="132"/>
      <c r="RXV17" s="132"/>
      <c r="RXW17" s="132"/>
      <c r="RXX17" s="132"/>
      <c r="RXY17" s="132"/>
      <c r="RXZ17" s="132"/>
      <c r="RYA17" s="132"/>
      <c r="RYB17" s="132"/>
      <c r="RYC17" s="132"/>
      <c r="RYD17" s="132"/>
      <c r="RYE17" s="132"/>
      <c r="RYF17" s="132"/>
      <c r="RYG17" s="132"/>
      <c r="RYH17" s="132"/>
      <c r="RYI17" s="132"/>
      <c r="RYJ17" s="132"/>
      <c r="RYK17" s="132"/>
      <c r="RYL17" s="132"/>
      <c r="RYM17" s="132"/>
      <c r="RYN17" s="132"/>
      <c r="RYO17" s="132"/>
      <c r="RYP17" s="132"/>
      <c r="RYQ17" s="132"/>
      <c r="RYR17" s="132"/>
      <c r="RYS17" s="132"/>
      <c r="RYT17" s="132"/>
      <c r="RYU17" s="132"/>
      <c r="RYV17" s="132"/>
      <c r="RYW17" s="132"/>
      <c r="RYX17" s="132"/>
      <c r="RYY17" s="132"/>
      <c r="RYZ17" s="132"/>
      <c r="RZA17" s="132"/>
      <c r="RZB17" s="132"/>
      <c r="RZC17" s="132"/>
      <c r="RZD17" s="132"/>
      <c r="RZE17" s="132"/>
      <c r="RZF17" s="132"/>
      <c r="RZG17" s="132"/>
      <c r="RZH17" s="132"/>
      <c r="RZI17" s="132"/>
      <c r="RZJ17" s="132"/>
      <c r="RZK17" s="132"/>
      <c r="RZL17" s="132"/>
      <c r="RZM17" s="132"/>
      <c r="RZN17" s="132"/>
      <c r="RZO17" s="132"/>
      <c r="RZP17" s="132"/>
      <c r="RZQ17" s="132"/>
      <c r="RZR17" s="132"/>
      <c r="RZS17" s="132"/>
      <c r="RZT17" s="132"/>
      <c r="RZU17" s="132"/>
      <c r="RZV17" s="132"/>
      <c r="RZW17" s="132"/>
      <c r="RZX17" s="132"/>
      <c r="RZY17" s="132"/>
      <c r="RZZ17" s="132"/>
      <c r="SAA17" s="132"/>
      <c r="SAB17" s="132"/>
      <c r="SAC17" s="132"/>
      <c r="SAD17" s="132"/>
      <c r="SAE17" s="132"/>
      <c r="SAF17" s="132"/>
      <c r="SAG17" s="132"/>
      <c r="SAH17" s="132"/>
      <c r="SAI17" s="132"/>
      <c r="SAJ17" s="132"/>
      <c r="SAK17" s="132"/>
      <c r="SAL17" s="132"/>
      <c r="SAM17" s="132"/>
      <c r="SAN17" s="132"/>
      <c r="SAO17" s="132"/>
      <c r="SAP17" s="132"/>
      <c r="SAQ17" s="132"/>
      <c r="SAR17" s="132"/>
      <c r="SAS17" s="132"/>
      <c r="SAT17" s="132"/>
      <c r="SAU17" s="132"/>
      <c r="SAV17" s="132"/>
      <c r="SAW17" s="132"/>
      <c r="SAX17" s="132"/>
      <c r="SAY17" s="132"/>
      <c r="SAZ17" s="132"/>
      <c r="SBA17" s="132"/>
      <c r="SBB17" s="132"/>
      <c r="SBC17" s="132"/>
      <c r="SBD17" s="132"/>
      <c r="SBE17" s="132"/>
      <c r="SBF17" s="132"/>
      <c r="SBG17" s="132"/>
      <c r="SBH17" s="132"/>
      <c r="SBI17" s="132"/>
      <c r="SBJ17" s="132"/>
      <c r="SBK17" s="132"/>
      <c r="SBL17" s="132"/>
      <c r="SBM17" s="132"/>
      <c r="SBN17" s="132"/>
      <c r="SBO17" s="132"/>
      <c r="SBP17" s="132"/>
      <c r="SBQ17" s="132"/>
      <c r="SBR17" s="132"/>
      <c r="SBS17" s="132"/>
      <c r="SBT17" s="132"/>
      <c r="SBU17" s="132"/>
      <c r="SBV17" s="132"/>
      <c r="SBW17" s="132"/>
      <c r="SBX17" s="132"/>
      <c r="SBY17" s="132"/>
      <c r="SBZ17" s="132"/>
      <c r="SCA17" s="132"/>
      <c r="SCB17" s="132"/>
      <c r="SCC17" s="132"/>
      <c r="SCD17" s="132"/>
      <c r="SCE17" s="132"/>
      <c r="SCF17" s="132"/>
      <c r="SCG17" s="132"/>
      <c r="SCH17" s="132"/>
      <c r="SCI17" s="132"/>
      <c r="SCJ17" s="132"/>
      <c r="SCK17" s="132"/>
      <c r="SCL17" s="132"/>
      <c r="SCM17" s="132"/>
      <c r="SCN17" s="132"/>
      <c r="SCO17" s="132"/>
      <c r="SCP17" s="132"/>
      <c r="SCQ17" s="132"/>
      <c r="SCR17" s="132"/>
      <c r="SCS17" s="132"/>
      <c r="SCT17" s="132"/>
      <c r="SCU17" s="132"/>
      <c r="SCV17" s="132"/>
      <c r="SCW17" s="132"/>
      <c r="SCX17" s="132"/>
      <c r="SCY17" s="132"/>
      <c r="SCZ17" s="132"/>
      <c r="SDA17" s="132"/>
      <c r="SDB17" s="132"/>
      <c r="SDC17" s="132"/>
      <c r="SDD17" s="132"/>
      <c r="SDE17" s="132"/>
      <c r="SDF17" s="132"/>
      <c r="SDG17" s="132"/>
      <c r="SDH17" s="132"/>
      <c r="SDI17" s="132"/>
      <c r="SDJ17" s="132"/>
      <c r="SDK17" s="132"/>
      <c r="SDL17" s="132"/>
      <c r="SDM17" s="132"/>
      <c r="SDN17" s="132"/>
      <c r="SDO17" s="132"/>
      <c r="SDP17" s="132"/>
      <c r="SDQ17" s="132"/>
      <c r="SDR17" s="132"/>
      <c r="SDS17" s="132"/>
      <c r="SDT17" s="132"/>
      <c r="SDU17" s="132"/>
      <c r="SDV17" s="132"/>
      <c r="SDW17" s="132"/>
      <c r="SDX17" s="132"/>
      <c r="SDY17" s="132"/>
      <c r="SDZ17" s="132"/>
      <c r="SEA17" s="132"/>
      <c r="SEB17" s="132"/>
      <c r="SEC17" s="132"/>
      <c r="SED17" s="132"/>
      <c r="SEE17" s="132"/>
      <c r="SEF17" s="132"/>
      <c r="SEG17" s="132"/>
      <c r="SEH17" s="132"/>
      <c r="SEI17" s="132"/>
      <c r="SEJ17" s="132"/>
      <c r="SEK17" s="132"/>
      <c r="SEL17" s="132"/>
      <c r="SEM17" s="132"/>
      <c r="SEN17" s="132"/>
      <c r="SEO17" s="132"/>
      <c r="SEP17" s="132"/>
      <c r="SEQ17" s="132"/>
      <c r="SER17" s="132"/>
      <c r="SES17" s="132"/>
      <c r="SET17" s="132"/>
      <c r="SEU17" s="132"/>
      <c r="SEV17" s="132"/>
      <c r="SEW17" s="132"/>
      <c r="SEX17" s="132"/>
      <c r="SEY17" s="132"/>
      <c r="SEZ17" s="132"/>
      <c r="SFA17" s="132"/>
      <c r="SFB17" s="132"/>
      <c r="SFC17" s="132"/>
      <c r="SFD17" s="132"/>
      <c r="SFE17" s="132"/>
      <c r="SFF17" s="132"/>
      <c r="SFG17" s="132"/>
      <c r="SFH17" s="132"/>
      <c r="SFI17" s="132"/>
      <c r="SFJ17" s="132"/>
      <c r="SFK17" s="132"/>
      <c r="SFL17" s="132"/>
      <c r="SFM17" s="132"/>
      <c r="SFN17" s="132"/>
      <c r="SFO17" s="132"/>
      <c r="SFP17" s="132"/>
      <c r="SFQ17" s="132"/>
      <c r="SFR17" s="132"/>
      <c r="SFS17" s="132"/>
      <c r="SFT17" s="132"/>
      <c r="SFU17" s="132"/>
      <c r="SFV17" s="132"/>
      <c r="SFW17" s="132"/>
      <c r="SFX17" s="132"/>
      <c r="SFY17" s="132"/>
      <c r="SFZ17" s="132"/>
      <c r="SGA17" s="132"/>
      <c r="SGB17" s="132"/>
      <c r="SGC17" s="132"/>
      <c r="SGD17" s="132"/>
      <c r="SGE17" s="132"/>
      <c r="SGF17" s="132"/>
      <c r="SGG17" s="132"/>
      <c r="SGH17" s="132"/>
      <c r="SGI17" s="132"/>
      <c r="SGJ17" s="132"/>
      <c r="SGK17" s="132"/>
      <c r="SGL17" s="132"/>
      <c r="SGM17" s="132"/>
      <c r="SGN17" s="132"/>
      <c r="SGO17" s="132"/>
      <c r="SGP17" s="132"/>
      <c r="SGQ17" s="132"/>
      <c r="SGR17" s="132"/>
      <c r="SGS17" s="132"/>
      <c r="SGT17" s="132"/>
      <c r="SGU17" s="132"/>
      <c r="SGV17" s="132"/>
      <c r="SGW17" s="132"/>
      <c r="SGX17" s="132"/>
      <c r="SGY17" s="132"/>
      <c r="SGZ17" s="132"/>
      <c r="SHA17" s="132"/>
      <c r="SHB17" s="132"/>
      <c r="SHC17" s="132"/>
      <c r="SHD17" s="132"/>
      <c r="SHE17" s="132"/>
      <c r="SHF17" s="132"/>
      <c r="SHG17" s="132"/>
      <c r="SHH17" s="132"/>
      <c r="SHI17" s="132"/>
      <c r="SHJ17" s="132"/>
      <c r="SHK17" s="132"/>
      <c r="SHL17" s="132"/>
      <c r="SHM17" s="132"/>
      <c r="SHN17" s="132"/>
      <c r="SHO17" s="132"/>
      <c r="SHP17" s="132"/>
      <c r="SHQ17" s="132"/>
      <c r="SHR17" s="132"/>
      <c r="SHS17" s="132"/>
      <c r="SHT17" s="132"/>
      <c r="SHU17" s="132"/>
      <c r="SHV17" s="132"/>
      <c r="SHW17" s="132"/>
      <c r="SHX17" s="132"/>
      <c r="SHY17" s="132"/>
      <c r="SHZ17" s="132"/>
      <c r="SIA17" s="132"/>
      <c r="SIB17" s="132"/>
      <c r="SIC17" s="132"/>
      <c r="SID17" s="132"/>
      <c r="SIE17" s="132"/>
      <c r="SIF17" s="132"/>
      <c r="SIG17" s="132"/>
      <c r="SIH17" s="132"/>
      <c r="SII17" s="132"/>
      <c r="SIJ17" s="132"/>
      <c r="SIK17" s="132"/>
      <c r="SIL17" s="132"/>
      <c r="SIM17" s="132"/>
      <c r="SIN17" s="132"/>
      <c r="SIO17" s="132"/>
      <c r="SIP17" s="132"/>
      <c r="SIQ17" s="132"/>
      <c r="SIR17" s="132"/>
      <c r="SIS17" s="132"/>
      <c r="SIT17" s="132"/>
      <c r="SIU17" s="132"/>
      <c r="SIV17" s="132"/>
      <c r="SIW17" s="132"/>
      <c r="SIX17" s="132"/>
      <c r="SIY17" s="132"/>
      <c r="SIZ17" s="132"/>
      <c r="SJA17" s="132"/>
      <c r="SJB17" s="132"/>
      <c r="SJC17" s="132"/>
      <c r="SJD17" s="132"/>
      <c r="SJE17" s="132"/>
      <c r="SJF17" s="132"/>
      <c r="SJG17" s="132"/>
      <c r="SJH17" s="132"/>
      <c r="SJI17" s="132"/>
      <c r="SJJ17" s="132"/>
      <c r="SJK17" s="132"/>
      <c r="SJL17" s="132"/>
      <c r="SJM17" s="132"/>
      <c r="SJN17" s="132"/>
      <c r="SJO17" s="132"/>
      <c r="SJP17" s="132"/>
      <c r="SJQ17" s="132"/>
      <c r="SJR17" s="132"/>
      <c r="SJS17" s="132"/>
      <c r="SJT17" s="132"/>
      <c r="SJU17" s="132"/>
      <c r="SJV17" s="132"/>
      <c r="SJW17" s="132"/>
      <c r="SJX17" s="132"/>
      <c r="SJY17" s="132"/>
      <c r="SJZ17" s="132"/>
      <c r="SKA17" s="132"/>
      <c r="SKB17" s="132"/>
      <c r="SKC17" s="132"/>
      <c r="SKD17" s="132"/>
      <c r="SKE17" s="132"/>
      <c r="SKF17" s="132"/>
      <c r="SKG17" s="132"/>
      <c r="SKH17" s="132"/>
      <c r="SKI17" s="132"/>
      <c r="SKJ17" s="132"/>
      <c r="SKK17" s="132"/>
      <c r="SKL17" s="132"/>
      <c r="SKM17" s="132"/>
      <c r="SKN17" s="132"/>
      <c r="SKO17" s="132"/>
      <c r="SKP17" s="132"/>
      <c r="SKQ17" s="132"/>
      <c r="SKR17" s="132"/>
      <c r="SKS17" s="132"/>
      <c r="SKT17" s="132"/>
      <c r="SKU17" s="132"/>
      <c r="SKV17" s="132"/>
      <c r="SKW17" s="132"/>
      <c r="SKX17" s="132"/>
      <c r="SKY17" s="132"/>
      <c r="SKZ17" s="132"/>
      <c r="SLA17" s="132"/>
      <c r="SLB17" s="132"/>
      <c r="SLC17" s="132"/>
      <c r="SLD17" s="132"/>
      <c r="SLE17" s="132"/>
      <c r="SLF17" s="132"/>
      <c r="SLG17" s="132"/>
      <c r="SLH17" s="132"/>
      <c r="SLI17" s="132"/>
      <c r="SLJ17" s="132"/>
      <c r="SLK17" s="132"/>
      <c r="SLL17" s="132"/>
      <c r="SLM17" s="132"/>
      <c r="SLN17" s="132"/>
      <c r="SLO17" s="132"/>
      <c r="SLP17" s="132"/>
      <c r="SLQ17" s="132"/>
      <c r="SLR17" s="132"/>
      <c r="SLS17" s="132"/>
      <c r="SLT17" s="132"/>
      <c r="SLU17" s="132"/>
      <c r="SLV17" s="132"/>
      <c r="SLW17" s="132"/>
      <c r="SLX17" s="132"/>
      <c r="SLY17" s="132"/>
      <c r="SLZ17" s="132"/>
      <c r="SMA17" s="132"/>
      <c r="SMB17" s="132"/>
      <c r="SMC17" s="132"/>
      <c r="SMD17" s="132"/>
      <c r="SME17" s="132"/>
      <c r="SMF17" s="132"/>
      <c r="SMG17" s="132"/>
      <c r="SMH17" s="132"/>
      <c r="SMI17" s="132"/>
      <c r="SMJ17" s="132"/>
      <c r="SMK17" s="132"/>
      <c r="SML17" s="132"/>
      <c r="SMM17" s="132"/>
      <c r="SMN17" s="132"/>
      <c r="SMO17" s="132"/>
      <c r="SMP17" s="132"/>
      <c r="SMQ17" s="132"/>
      <c r="SMR17" s="132"/>
      <c r="SMS17" s="132"/>
      <c r="SMT17" s="132"/>
      <c r="SMU17" s="132"/>
      <c r="SMV17" s="132"/>
      <c r="SMW17" s="132"/>
      <c r="SMX17" s="132"/>
      <c r="SMY17" s="132"/>
      <c r="SMZ17" s="132"/>
      <c r="SNA17" s="132"/>
      <c r="SNB17" s="132"/>
      <c r="SNC17" s="132"/>
      <c r="SND17" s="132"/>
      <c r="SNE17" s="132"/>
      <c r="SNF17" s="132"/>
      <c r="SNG17" s="132"/>
      <c r="SNH17" s="132"/>
      <c r="SNI17" s="132"/>
      <c r="SNJ17" s="132"/>
      <c r="SNK17" s="132"/>
      <c r="SNL17" s="132"/>
      <c r="SNM17" s="132"/>
      <c r="SNN17" s="132"/>
      <c r="SNO17" s="132"/>
      <c r="SNP17" s="132"/>
      <c r="SNQ17" s="132"/>
      <c r="SNR17" s="132"/>
      <c r="SNS17" s="132"/>
      <c r="SNT17" s="132"/>
      <c r="SNU17" s="132"/>
      <c r="SNV17" s="132"/>
      <c r="SNW17" s="132"/>
      <c r="SNX17" s="132"/>
      <c r="SNY17" s="132"/>
      <c r="SNZ17" s="132"/>
      <c r="SOA17" s="132"/>
      <c r="SOB17" s="132"/>
      <c r="SOC17" s="132"/>
      <c r="SOD17" s="132"/>
      <c r="SOE17" s="132"/>
      <c r="SOF17" s="132"/>
      <c r="SOG17" s="132"/>
      <c r="SOH17" s="132"/>
      <c r="SOI17" s="132"/>
      <c r="SOJ17" s="132"/>
      <c r="SOK17" s="132"/>
      <c r="SOL17" s="132"/>
      <c r="SOM17" s="132"/>
      <c r="SON17" s="132"/>
      <c r="SOO17" s="132"/>
      <c r="SOP17" s="132"/>
      <c r="SOQ17" s="132"/>
      <c r="SOR17" s="132"/>
      <c r="SOS17" s="132"/>
      <c r="SOT17" s="132"/>
      <c r="SOU17" s="132"/>
      <c r="SOV17" s="132"/>
      <c r="SOW17" s="132"/>
      <c r="SOX17" s="132"/>
      <c r="SOY17" s="132"/>
      <c r="SOZ17" s="132"/>
      <c r="SPA17" s="132"/>
      <c r="SPB17" s="132"/>
      <c r="SPC17" s="132"/>
      <c r="SPD17" s="132"/>
      <c r="SPE17" s="132"/>
      <c r="SPF17" s="132"/>
      <c r="SPG17" s="132"/>
      <c r="SPH17" s="132"/>
      <c r="SPI17" s="132"/>
      <c r="SPJ17" s="132"/>
      <c r="SPK17" s="132"/>
      <c r="SPL17" s="132"/>
      <c r="SPM17" s="132"/>
      <c r="SPN17" s="132"/>
      <c r="SPO17" s="132"/>
      <c r="SPP17" s="132"/>
      <c r="SPQ17" s="132"/>
      <c r="SPR17" s="132"/>
      <c r="SPS17" s="132"/>
      <c r="SPT17" s="132"/>
      <c r="SPU17" s="132"/>
      <c r="SPV17" s="132"/>
      <c r="SPW17" s="132"/>
      <c r="SPX17" s="132"/>
      <c r="SPY17" s="132"/>
      <c r="SPZ17" s="132"/>
      <c r="SQA17" s="132"/>
      <c r="SQB17" s="132"/>
      <c r="SQC17" s="132"/>
      <c r="SQD17" s="132"/>
      <c r="SQE17" s="132"/>
      <c r="SQF17" s="132"/>
      <c r="SQG17" s="132"/>
      <c r="SQH17" s="132"/>
      <c r="SQI17" s="132"/>
      <c r="SQJ17" s="132"/>
      <c r="SQK17" s="132"/>
      <c r="SQL17" s="132"/>
      <c r="SQM17" s="132"/>
      <c r="SQN17" s="132"/>
      <c r="SQO17" s="132"/>
      <c r="SQP17" s="132"/>
      <c r="SQQ17" s="132"/>
      <c r="SQR17" s="132"/>
      <c r="SQS17" s="132"/>
      <c r="SQT17" s="132"/>
      <c r="SQU17" s="132"/>
      <c r="SQV17" s="132"/>
      <c r="SQW17" s="132"/>
      <c r="SQX17" s="132"/>
      <c r="SQY17" s="132"/>
      <c r="SQZ17" s="132"/>
      <c r="SRA17" s="132"/>
      <c r="SRB17" s="132"/>
      <c r="SRC17" s="132"/>
      <c r="SRD17" s="132"/>
      <c r="SRE17" s="132"/>
      <c r="SRF17" s="132"/>
      <c r="SRG17" s="132"/>
      <c r="SRH17" s="132"/>
      <c r="SRI17" s="132"/>
      <c r="SRJ17" s="132"/>
      <c r="SRK17" s="132"/>
      <c r="SRL17" s="132"/>
      <c r="SRM17" s="132"/>
      <c r="SRN17" s="132"/>
      <c r="SRO17" s="132"/>
      <c r="SRP17" s="132"/>
      <c r="SRQ17" s="132"/>
      <c r="SRR17" s="132"/>
      <c r="SRS17" s="132"/>
      <c r="SRT17" s="132"/>
      <c r="SRU17" s="132"/>
      <c r="SRV17" s="132"/>
      <c r="SRW17" s="132"/>
      <c r="SRX17" s="132"/>
      <c r="SRY17" s="132"/>
      <c r="SRZ17" s="132"/>
      <c r="SSA17" s="132"/>
      <c r="SSB17" s="132"/>
      <c r="SSC17" s="132"/>
      <c r="SSD17" s="132"/>
      <c r="SSE17" s="132"/>
      <c r="SSF17" s="132"/>
      <c r="SSG17" s="132"/>
      <c r="SSH17" s="132"/>
      <c r="SSI17" s="132"/>
      <c r="SSJ17" s="132"/>
      <c r="SSK17" s="132"/>
      <c r="SSL17" s="132"/>
      <c r="SSM17" s="132"/>
      <c r="SSN17" s="132"/>
      <c r="SSO17" s="132"/>
      <c r="SSP17" s="132"/>
      <c r="SSQ17" s="132"/>
      <c r="SSR17" s="132"/>
      <c r="SSS17" s="132"/>
      <c r="SST17" s="132"/>
      <c r="SSU17" s="132"/>
      <c r="SSV17" s="132"/>
      <c r="SSW17" s="132"/>
      <c r="SSX17" s="132"/>
      <c r="SSY17" s="132"/>
      <c r="SSZ17" s="132"/>
      <c r="STA17" s="132"/>
      <c r="STB17" s="132"/>
      <c r="STC17" s="132"/>
      <c r="STD17" s="132"/>
      <c r="STE17" s="132"/>
      <c r="STF17" s="132"/>
      <c r="STG17" s="132"/>
      <c r="STH17" s="132"/>
      <c r="STI17" s="132"/>
      <c r="STJ17" s="132"/>
      <c r="STK17" s="132"/>
      <c r="STL17" s="132"/>
      <c r="STM17" s="132"/>
      <c r="STN17" s="132"/>
      <c r="STO17" s="132"/>
      <c r="STP17" s="132"/>
      <c r="STQ17" s="132"/>
      <c r="STR17" s="132"/>
      <c r="STS17" s="132"/>
      <c r="STT17" s="132"/>
      <c r="STU17" s="132"/>
      <c r="STV17" s="132"/>
      <c r="STW17" s="132"/>
      <c r="STX17" s="132"/>
      <c r="STY17" s="132"/>
      <c r="STZ17" s="132"/>
      <c r="SUA17" s="132"/>
      <c r="SUB17" s="132"/>
      <c r="SUC17" s="132"/>
      <c r="SUD17" s="132"/>
      <c r="SUE17" s="132"/>
      <c r="SUF17" s="132"/>
      <c r="SUG17" s="132"/>
      <c r="SUH17" s="132"/>
      <c r="SUI17" s="132"/>
      <c r="SUJ17" s="132"/>
      <c r="SUK17" s="132"/>
      <c r="SUL17" s="132"/>
      <c r="SUM17" s="132"/>
      <c r="SUN17" s="132"/>
      <c r="SUO17" s="132"/>
      <c r="SUP17" s="132"/>
      <c r="SUQ17" s="132"/>
      <c r="SUR17" s="132"/>
      <c r="SUS17" s="132"/>
      <c r="SUT17" s="132"/>
      <c r="SUU17" s="132"/>
      <c r="SUV17" s="132"/>
      <c r="SUW17" s="132"/>
      <c r="SUX17" s="132"/>
      <c r="SUY17" s="132"/>
      <c r="SUZ17" s="132"/>
      <c r="SVA17" s="132"/>
      <c r="SVB17" s="132"/>
      <c r="SVC17" s="132"/>
      <c r="SVD17" s="132"/>
      <c r="SVE17" s="132"/>
      <c r="SVF17" s="132"/>
      <c r="SVG17" s="132"/>
      <c r="SVH17" s="132"/>
      <c r="SVI17" s="132"/>
      <c r="SVJ17" s="132"/>
      <c r="SVK17" s="132"/>
      <c r="SVL17" s="132"/>
      <c r="SVM17" s="132"/>
      <c r="SVN17" s="132"/>
      <c r="SVO17" s="132"/>
      <c r="SVP17" s="132"/>
      <c r="SVQ17" s="132"/>
      <c r="SVR17" s="132"/>
      <c r="SVS17" s="132"/>
      <c r="SVT17" s="132"/>
      <c r="SVU17" s="132"/>
      <c r="SVV17" s="132"/>
      <c r="SVW17" s="132"/>
      <c r="SVX17" s="132"/>
      <c r="SVY17" s="132"/>
      <c r="SVZ17" s="132"/>
      <c r="SWA17" s="132"/>
      <c r="SWB17" s="132"/>
      <c r="SWC17" s="132"/>
      <c r="SWD17" s="132"/>
      <c r="SWE17" s="132"/>
      <c r="SWF17" s="132"/>
      <c r="SWG17" s="132"/>
      <c r="SWH17" s="132"/>
      <c r="SWI17" s="132"/>
      <c r="SWJ17" s="132"/>
      <c r="SWK17" s="132"/>
      <c r="SWL17" s="132"/>
      <c r="SWM17" s="132"/>
      <c r="SWN17" s="132"/>
      <c r="SWO17" s="132"/>
      <c r="SWP17" s="132"/>
      <c r="SWQ17" s="132"/>
      <c r="SWR17" s="132"/>
      <c r="SWS17" s="132"/>
      <c r="SWT17" s="132"/>
      <c r="SWU17" s="132"/>
      <c r="SWV17" s="132"/>
      <c r="SWW17" s="132"/>
      <c r="SWX17" s="132"/>
      <c r="SWY17" s="132"/>
      <c r="SWZ17" s="132"/>
      <c r="SXA17" s="132"/>
      <c r="SXB17" s="132"/>
      <c r="SXC17" s="132"/>
      <c r="SXD17" s="132"/>
      <c r="SXE17" s="132"/>
      <c r="SXF17" s="132"/>
      <c r="SXG17" s="132"/>
      <c r="SXH17" s="132"/>
      <c r="SXI17" s="132"/>
      <c r="SXJ17" s="132"/>
      <c r="SXK17" s="132"/>
      <c r="SXL17" s="132"/>
      <c r="SXM17" s="132"/>
      <c r="SXN17" s="132"/>
      <c r="SXO17" s="132"/>
      <c r="SXP17" s="132"/>
      <c r="SXQ17" s="132"/>
      <c r="SXR17" s="132"/>
      <c r="SXS17" s="132"/>
      <c r="SXT17" s="132"/>
      <c r="SXU17" s="132"/>
      <c r="SXV17" s="132"/>
      <c r="SXW17" s="132"/>
      <c r="SXX17" s="132"/>
      <c r="SXY17" s="132"/>
      <c r="SXZ17" s="132"/>
      <c r="SYA17" s="132"/>
      <c r="SYB17" s="132"/>
      <c r="SYC17" s="132"/>
      <c r="SYD17" s="132"/>
      <c r="SYE17" s="132"/>
      <c r="SYF17" s="132"/>
      <c r="SYG17" s="132"/>
      <c r="SYH17" s="132"/>
      <c r="SYI17" s="132"/>
      <c r="SYJ17" s="132"/>
      <c r="SYK17" s="132"/>
      <c r="SYL17" s="132"/>
      <c r="SYM17" s="132"/>
      <c r="SYN17" s="132"/>
      <c r="SYO17" s="132"/>
      <c r="SYP17" s="132"/>
      <c r="SYQ17" s="132"/>
      <c r="SYR17" s="132"/>
      <c r="SYS17" s="132"/>
      <c r="SYT17" s="132"/>
      <c r="SYU17" s="132"/>
      <c r="SYV17" s="132"/>
      <c r="SYW17" s="132"/>
      <c r="SYX17" s="132"/>
      <c r="SYY17" s="132"/>
      <c r="SYZ17" s="132"/>
      <c r="SZA17" s="132"/>
      <c r="SZB17" s="132"/>
      <c r="SZC17" s="132"/>
      <c r="SZD17" s="132"/>
      <c r="SZE17" s="132"/>
      <c r="SZF17" s="132"/>
      <c r="SZG17" s="132"/>
      <c r="SZH17" s="132"/>
      <c r="SZI17" s="132"/>
      <c r="SZJ17" s="132"/>
      <c r="SZK17" s="132"/>
      <c r="SZL17" s="132"/>
      <c r="SZM17" s="132"/>
      <c r="SZN17" s="132"/>
      <c r="SZO17" s="132"/>
      <c r="SZP17" s="132"/>
      <c r="SZQ17" s="132"/>
      <c r="SZR17" s="132"/>
      <c r="SZS17" s="132"/>
      <c r="SZT17" s="132"/>
      <c r="SZU17" s="132"/>
      <c r="SZV17" s="132"/>
      <c r="SZW17" s="132"/>
      <c r="SZX17" s="132"/>
      <c r="SZY17" s="132"/>
      <c r="SZZ17" s="132"/>
      <c r="TAA17" s="132"/>
      <c r="TAB17" s="132"/>
      <c r="TAC17" s="132"/>
      <c r="TAD17" s="132"/>
      <c r="TAE17" s="132"/>
      <c r="TAF17" s="132"/>
      <c r="TAG17" s="132"/>
      <c r="TAH17" s="132"/>
      <c r="TAI17" s="132"/>
      <c r="TAJ17" s="132"/>
      <c r="TAK17" s="132"/>
      <c r="TAL17" s="132"/>
      <c r="TAM17" s="132"/>
      <c r="TAN17" s="132"/>
      <c r="TAO17" s="132"/>
      <c r="TAP17" s="132"/>
      <c r="TAQ17" s="132"/>
      <c r="TAR17" s="132"/>
      <c r="TAS17" s="132"/>
      <c r="TAT17" s="132"/>
      <c r="TAU17" s="132"/>
      <c r="TAV17" s="132"/>
      <c r="TAW17" s="132"/>
      <c r="TAX17" s="132"/>
      <c r="TAY17" s="132"/>
      <c r="TAZ17" s="132"/>
      <c r="TBA17" s="132"/>
      <c r="TBB17" s="132"/>
      <c r="TBC17" s="132"/>
      <c r="TBD17" s="132"/>
      <c r="TBE17" s="132"/>
      <c r="TBF17" s="132"/>
      <c r="TBG17" s="132"/>
      <c r="TBH17" s="132"/>
      <c r="TBI17" s="132"/>
      <c r="TBJ17" s="132"/>
      <c r="TBK17" s="132"/>
      <c r="TBL17" s="132"/>
      <c r="TBM17" s="132"/>
      <c r="TBN17" s="132"/>
      <c r="TBO17" s="132"/>
      <c r="TBP17" s="132"/>
      <c r="TBQ17" s="132"/>
      <c r="TBR17" s="132"/>
      <c r="TBS17" s="132"/>
      <c r="TBT17" s="132"/>
      <c r="TBU17" s="132"/>
      <c r="TBV17" s="132"/>
      <c r="TBW17" s="132"/>
      <c r="TBX17" s="132"/>
      <c r="TBY17" s="132"/>
      <c r="TBZ17" s="132"/>
      <c r="TCA17" s="132"/>
      <c r="TCB17" s="132"/>
      <c r="TCC17" s="132"/>
      <c r="TCD17" s="132"/>
      <c r="TCE17" s="132"/>
      <c r="TCF17" s="132"/>
      <c r="TCG17" s="132"/>
      <c r="TCH17" s="132"/>
      <c r="TCI17" s="132"/>
      <c r="TCJ17" s="132"/>
      <c r="TCK17" s="132"/>
      <c r="TCL17" s="132"/>
      <c r="TCM17" s="132"/>
      <c r="TCN17" s="132"/>
      <c r="TCO17" s="132"/>
      <c r="TCP17" s="132"/>
      <c r="TCQ17" s="132"/>
      <c r="TCR17" s="132"/>
      <c r="TCS17" s="132"/>
      <c r="TCT17" s="132"/>
      <c r="TCU17" s="132"/>
      <c r="TCV17" s="132"/>
      <c r="TCW17" s="132"/>
      <c r="TCX17" s="132"/>
      <c r="TCY17" s="132"/>
      <c r="TCZ17" s="132"/>
      <c r="TDA17" s="132"/>
      <c r="TDB17" s="132"/>
      <c r="TDC17" s="132"/>
      <c r="TDD17" s="132"/>
      <c r="TDE17" s="132"/>
      <c r="TDF17" s="132"/>
      <c r="TDG17" s="132"/>
      <c r="TDH17" s="132"/>
      <c r="TDI17" s="132"/>
      <c r="TDJ17" s="132"/>
      <c r="TDK17" s="132"/>
      <c r="TDL17" s="132"/>
      <c r="TDM17" s="132"/>
      <c r="TDN17" s="132"/>
      <c r="TDO17" s="132"/>
      <c r="TDP17" s="132"/>
      <c r="TDQ17" s="132"/>
      <c r="TDR17" s="132"/>
      <c r="TDS17" s="132"/>
      <c r="TDT17" s="132"/>
      <c r="TDU17" s="132"/>
      <c r="TDV17" s="132"/>
      <c r="TDW17" s="132"/>
      <c r="TDX17" s="132"/>
      <c r="TDY17" s="132"/>
      <c r="TDZ17" s="132"/>
      <c r="TEA17" s="132"/>
      <c r="TEB17" s="132"/>
      <c r="TEC17" s="132"/>
      <c r="TED17" s="132"/>
      <c r="TEE17" s="132"/>
      <c r="TEF17" s="132"/>
      <c r="TEG17" s="132"/>
      <c r="TEH17" s="132"/>
      <c r="TEI17" s="132"/>
      <c r="TEJ17" s="132"/>
      <c r="TEK17" s="132"/>
      <c r="TEL17" s="132"/>
      <c r="TEM17" s="132"/>
      <c r="TEN17" s="132"/>
      <c r="TEO17" s="132"/>
      <c r="TEP17" s="132"/>
      <c r="TEQ17" s="132"/>
      <c r="TER17" s="132"/>
      <c r="TES17" s="132"/>
      <c r="TET17" s="132"/>
      <c r="TEU17" s="132"/>
      <c r="TEV17" s="132"/>
      <c r="TEW17" s="132"/>
      <c r="TEX17" s="132"/>
      <c r="TEY17" s="132"/>
      <c r="TEZ17" s="132"/>
      <c r="TFA17" s="132"/>
      <c r="TFB17" s="132"/>
      <c r="TFC17" s="132"/>
      <c r="TFD17" s="132"/>
      <c r="TFE17" s="132"/>
      <c r="TFF17" s="132"/>
      <c r="TFG17" s="132"/>
      <c r="TFH17" s="132"/>
      <c r="TFI17" s="132"/>
      <c r="TFJ17" s="132"/>
      <c r="TFK17" s="132"/>
      <c r="TFL17" s="132"/>
      <c r="TFM17" s="132"/>
      <c r="TFN17" s="132"/>
      <c r="TFO17" s="132"/>
      <c r="TFP17" s="132"/>
      <c r="TFQ17" s="132"/>
      <c r="TFR17" s="132"/>
      <c r="TFS17" s="132"/>
      <c r="TFT17" s="132"/>
      <c r="TFU17" s="132"/>
      <c r="TFV17" s="132"/>
      <c r="TFW17" s="132"/>
      <c r="TFX17" s="132"/>
      <c r="TFY17" s="132"/>
      <c r="TFZ17" s="132"/>
      <c r="TGA17" s="132"/>
      <c r="TGB17" s="132"/>
      <c r="TGC17" s="132"/>
      <c r="TGD17" s="132"/>
      <c r="TGE17" s="132"/>
      <c r="TGF17" s="132"/>
      <c r="TGG17" s="132"/>
      <c r="TGH17" s="132"/>
      <c r="TGI17" s="132"/>
      <c r="TGJ17" s="132"/>
      <c r="TGK17" s="132"/>
      <c r="TGL17" s="132"/>
      <c r="TGM17" s="132"/>
      <c r="TGN17" s="132"/>
      <c r="TGO17" s="132"/>
      <c r="TGP17" s="132"/>
      <c r="TGQ17" s="132"/>
      <c r="TGR17" s="132"/>
      <c r="TGS17" s="132"/>
      <c r="TGT17" s="132"/>
      <c r="TGU17" s="132"/>
      <c r="TGV17" s="132"/>
      <c r="TGW17" s="132"/>
      <c r="TGX17" s="132"/>
      <c r="TGY17" s="132"/>
      <c r="TGZ17" s="132"/>
      <c r="THA17" s="132"/>
      <c r="THB17" s="132"/>
      <c r="THC17" s="132"/>
      <c r="THD17" s="132"/>
      <c r="THE17" s="132"/>
      <c r="THF17" s="132"/>
      <c r="THG17" s="132"/>
      <c r="THH17" s="132"/>
      <c r="THI17" s="132"/>
      <c r="THJ17" s="132"/>
      <c r="THK17" s="132"/>
      <c r="THL17" s="132"/>
      <c r="THM17" s="132"/>
      <c r="THN17" s="132"/>
      <c r="THO17" s="132"/>
      <c r="THP17" s="132"/>
      <c r="THQ17" s="132"/>
      <c r="THR17" s="132"/>
      <c r="THS17" s="132"/>
      <c r="THT17" s="132"/>
      <c r="THU17" s="132"/>
      <c r="THV17" s="132"/>
      <c r="THW17" s="132"/>
      <c r="THX17" s="132"/>
      <c r="THY17" s="132"/>
      <c r="THZ17" s="132"/>
      <c r="TIA17" s="132"/>
      <c r="TIB17" s="132"/>
      <c r="TIC17" s="132"/>
      <c r="TID17" s="132"/>
      <c r="TIE17" s="132"/>
      <c r="TIF17" s="132"/>
      <c r="TIG17" s="132"/>
      <c r="TIH17" s="132"/>
      <c r="TII17" s="132"/>
      <c r="TIJ17" s="132"/>
      <c r="TIK17" s="132"/>
      <c r="TIL17" s="132"/>
      <c r="TIM17" s="132"/>
      <c r="TIN17" s="132"/>
      <c r="TIO17" s="132"/>
      <c r="TIP17" s="132"/>
      <c r="TIQ17" s="132"/>
      <c r="TIR17" s="132"/>
      <c r="TIS17" s="132"/>
      <c r="TIT17" s="132"/>
      <c r="TIU17" s="132"/>
      <c r="TIV17" s="132"/>
      <c r="TIW17" s="132"/>
      <c r="TIX17" s="132"/>
      <c r="TIY17" s="132"/>
      <c r="TIZ17" s="132"/>
      <c r="TJA17" s="132"/>
      <c r="TJB17" s="132"/>
      <c r="TJC17" s="132"/>
      <c r="TJD17" s="132"/>
      <c r="TJE17" s="132"/>
      <c r="TJF17" s="132"/>
      <c r="TJG17" s="132"/>
      <c r="TJH17" s="132"/>
      <c r="TJI17" s="132"/>
      <c r="TJJ17" s="132"/>
      <c r="TJK17" s="132"/>
      <c r="TJL17" s="132"/>
      <c r="TJM17" s="132"/>
      <c r="TJN17" s="132"/>
      <c r="TJO17" s="132"/>
      <c r="TJP17" s="132"/>
      <c r="TJQ17" s="132"/>
      <c r="TJR17" s="132"/>
      <c r="TJS17" s="132"/>
      <c r="TJT17" s="132"/>
      <c r="TJU17" s="132"/>
      <c r="TJV17" s="132"/>
      <c r="TJW17" s="132"/>
      <c r="TJX17" s="132"/>
      <c r="TJY17" s="132"/>
      <c r="TJZ17" s="132"/>
      <c r="TKA17" s="132"/>
      <c r="TKB17" s="132"/>
      <c r="TKC17" s="132"/>
      <c r="TKD17" s="132"/>
      <c r="TKE17" s="132"/>
      <c r="TKF17" s="132"/>
      <c r="TKG17" s="132"/>
      <c r="TKH17" s="132"/>
      <c r="TKI17" s="132"/>
      <c r="TKJ17" s="132"/>
      <c r="TKK17" s="132"/>
      <c r="TKL17" s="132"/>
      <c r="TKM17" s="132"/>
      <c r="TKN17" s="132"/>
      <c r="TKO17" s="132"/>
      <c r="TKP17" s="132"/>
      <c r="TKQ17" s="132"/>
      <c r="TKR17" s="132"/>
      <c r="TKS17" s="132"/>
      <c r="TKT17" s="132"/>
      <c r="TKU17" s="132"/>
      <c r="TKV17" s="132"/>
      <c r="TKW17" s="132"/>
      <c r="TKX17" s="132"/>
      <c r="TKY17" s="132"/>
      <c r="TKZ17" s="132"/>
      <c r="TLA17" s="132"/>
      <c r="TLB17" s="132"/>
      <c r="TLC17" s="132"/>
      <c r="TLD17" s="132"/>
      <c r="TLE17" s="132"/>
      <c r="TLF17" s="132"/>
      <c r="TLG17" s="132"/>
      <c r="TLH17" s="132"/>
      <c r="TLI17" s="132"/>
      <c r="TLJ17" s="132"/>
      <c r="TLK17" s="132"/>
      <c r="TLL17" s="132"/>
      <c r="TLM17" s="132"/>
      <c r="TLN17" s="132"/>
      <c r="TLO17" s="132"/>
      <c r="TLP17" s="132"/>
      <c r="TLQ17" s="132"/>
      <c r="TLR17" s="132"/>
      <c r="TLS17" s="132"/>
      <c r="TLT17" s="132"/>
      <c r="TLU17" s="132"/>
      <c r="TLV17" s="132"/>
      <c r="TLW17" s="132"/>
      <c r="TLX17" s="132"/>
      <c r="TLY17" s="132"/>
      <c r="TLZ17" s="132"/>
      <c r="TMA17" s="132"/>
      <c r="TMB17" s="132"/>
      <c r="TMC17" s="132"/>
      <c r="TMD17" s="132"/>
      <c r="TME17" s="132"/>
      <c r="TMF17" s="132"/>
      <c r="TMG17" s="132"/>
      <c r="TMH17" s="132"/>
      <c r="TMI17" s="132"/>
      <c r="TMJ17" s="132"/>
      <c r="TMK17" s="132"/>
      <c r="TML17" s="132"/>
      <c r="TMM17" s="132"/>
      <c r="TMN17" s="132"/>
      <c r="TMO17" s="132"/>
      <c r="TMP17" s="132"/>
      <c r="TMQ17" s="132"/>
      <c r="TMR17" s="132"/>
      <c r="TMS17" s="132"/>
      <c r="TMT17" s="132"/>
      <c r="TMU17" s="132"/>
      <c r="TMV17" s="132"/>
      <c r="TMW17" s="132"/>
      <c r="TMX17" s="132"/>
      <c r="TMY17" s="132"/>
      <c r="TMZ17" s="132"/>
      <c r="TNA17" s="132"/>
      <c r="TNB17" s="132"/>
      <c r="TNC17" s="132"/>
      <c r="TND17" s="132"/>
      <c r="TNE17" s="132"/>
      <c r="TNF17" s="132"/>
      <c r="TNG17" s="132"/>
      <c r="TNH17" s="132"/>
      <c r="TNI17" s="132"/>
      <c r="TNJ17" s="132"/>
      <c r="TNK17" s="132"/>
      <c r="TNL17" s="132"/>
      <c r="TNM17" s="132"/>
      <c r="TNN17" s="132"/>
      <c r="TNO17" s="132"/>
      <c r="TNP17" s="132"/>
      <c r="TNQ17" s="132"/>
      <c r="TNR17" s="132"/>
      <c r="TNS17" s="132"/>
      <c r="TNT17" s="132"/>
      <c r="TNU17" s="132"/>
      <c r="TNV17" s="132"/>
      <c r="TNW17" s="132"/>
      <c r="TNX17" s="132"/>
      <c r="TNY17" s="132"/>
      <c r="TNZ17" s="132"/>
      <c r="TOA17" s="132"/>
      <c r="TOB17" s="132"/>
      <c r="TOC17" s="132"/>
      <c r="TOD17" s="132"/>
      <c r="TOE17" s="132"/>
      <c r="TOF17" s="132"/>
      <c r="TOG17" s="132"/>
      <c r="TOH17" s="132"/>
      <c r="TOI17" s="132"/>
      <c r="TOJ17" s="132"/>
      <c r="TOK17" s="132"/>
      <c r="TOL17" s="132"/>
      <c r="TOM17" s="132"/>
      <c r="TON17" s="132"/>
      <c r="TOO17" s="132"/>
      <c r="TOP17" s="132"/>
      <c r="TOQ17" s="132"/>
      <c r="TOR17" s="132"/>
      <c r="TOS17" s="132"/>
      <c r="TOT17" s="132"/>
      <c r="TOU17" s="132"/>
      <c r="TOV17" s="132"/>
      <c r="TOW17" s="132"/>
      <c r="TOX17" s="132"/>
      <c r="TOY17" s="132"/>
      <c r="TOZ17" s="132"/>
      <c r="TPA17" s="132"/>
      <c r="TPB17" s="132"/>
      <c r="TPC17" s="132"/>
      <c r="TPD17" s="132"/>
      <c r="TPE17" s="132"/>
      <c r="TPF17" s="132"/>
      <c r="TPG17" s="132"/>
      <c r="TPH17" s="132"/>
      <c r="TPI17" s="132"/>
      <c r="TPJ17" s="132"/>
      <c r="TPK17" s="132"/>
      <c r="TPL17" s="132"/>
      <c r="TPM17" s="132"/>
      <c r="TPN17" s="132"/>
      <c r="TPO17" s="132"/>
      <c r="TPP17" s="132"/>
      <c r="TPQ17" s="132"/>
      <c r="TPR17" s="132"/>
      <c r="TPS17" s="132"/>
      <c r="TPT17" s="132"/>
      <c r="TPU17" s="132"/>
      <c r="TPV17" s="132"/>
      <c r="TPW17" s="132"/>
      <c r="TPX17" s="132"/>
      <c r="TPY17" s="132"/>
      <c r="TPZ17" s="132"/>
      <c r="TQA17" s="132"/>
      <c r="TQB17" s="132"/>
      <c r="TQC17" s="132"/>
      <c r="TQD17" s="132"/>
      <c r="TQE17" s="132"/>
      <c r="TQF17" s="132"/>
      <c r="TQG17" s="132"/>
      <c r="TQH17" s="132"/>
      <c r="TQI17" s="132"/>
      <c r="TQJ17" s="132"/>
      <c r="TQK17" s="132"/>
      <c r="TQL17" s="132"/>
      <c r="TQM17" s="132"/>
      <c r="TQN17" s="132"/>
      <c r="TQO17" s="132"/>
      <c r="TQP17" s="132"/>
      <c r="TQQ17" s="132"/>
      <c r="TQR17" s="132"/>
      <c r="TQS17" s="132"/>
      <c r="TQT17" s="132"/>
      <c r="TQU17" s="132"/>
      <c r="TQV17" s="132"/>
      <c r="TQW17" s="132"/>
      <c r="TQX17" s="132"/>
      <c r="TQY17" s="132"/>
      <c r="TQZ17" s="132"/>
      <c r="TRA17" s="132"/>
      <c r="TRB17" s="132"/>
      <c r="TRC17" s="132"/>
      <c r="TRD17" s="132"/>
      <c r="TRE17" s="132"/>
      <c r="TRF17" s="132"/>
      <c r="TRG17" s="132"/>
      <c r="TRH17" s="132"/>
      <c r="TRI17" s="132"/>
      <c r="TRJ17" s="132"/>
      <c r="TRK17" s="132"/>
      <c r="TRL17" s="132"/>
      <c r="TRM17" s="132"/>
      <c r="TRN17" s="132"/>
      <c r="TRO17" s="132"/>
      <c r="TRP17" s="132"/>
      <c r="TRQ17" s="132"/>
      <c r="TRR17" s="132"/>
      <c r="TRS17" s="132"/>
      <c r="TRT17" s="132"/>
      <c r="TRU17" s="132"/>
      <c r="TRV17" s="132"/>
      <c r="TRW17" s="132"/>
      <c r="TRX17" s="132"/>
      <c r="TRY17" s="132"/>
      <c r="TRZ17" s="132"/>
      <c r="TSA17" s="132"/>
      <c r="TSB17" s="132"/>
      <c r="TSC17" s="132"/>
      <c r="TSD17" s="132"/>
      <c r="TSE17" s="132"/>
      <c r="TSF17" s="132"/>
      <c r="TSG17" s="132"/>
      <c r="TSH17" s="132"/>
      <c r="TSI17" s="132"/>
      <c r="TSJ17" s="132"/>
      <c r="TSK17" s="132"/>
      <c r="TSL17" s="132"/>
      <c r="TSM17" s="132"/>
      <c r="TSN17" s="132"/>
      <c r="TSO17" s="132"/>
      <c r="TSP17" s="132"/>
      <c r="TSQ17" s="132"/>
      <c r="TSR17" s="132"/>
      <c r="TSS17" s="132"/>
      <c r="TST17" s="132"/>
      <c r="TSU17" s="132"/>
      <c r="TSV17" s="132"/>
      <c r="TSW17" s="132"/>
      <c r="TSX17" s="132"/>
      <c r="TSY17" s="132"/>
      <c r="TSZ17" s="132"/>
      <c r="TTA17" s="132"/>
      <c r="TTB17" s="132"/>
      <c r="TTC17" s="132"/>
      <c r="TTD17" s="132"/>
      <c r="TTE17" s="132"/>
      <c r="TTF17" s="132"/>
      <c r="TTG17" s="132"/>
      <c r="TTH17" s="132"/>
      <c r="TTI17" s="132"/>
      <c r="TTJ17" s="132"/>
      <c r="TTK17" s="132"/>
      <c r="TTL17" s="132"/>
      <c r="TTM17" s="132"/>
      <c r="TTN17" s="132"/>
      <c r="TTO17" s="132"/>
      <c r="TTP17" s="132"/>
      <c r="TTQ17" s="132"/>
      <c r="TTR17" s="132"/>
      <c r="TTS17" s="132"/>
      <c r="TTT17" s="132"/>
      <c r="TTU17" s="132"/>
      <c r="TTV17" s="132"/>
      <c r="TTW17" s="132"/>
      <c r="TTX17" s="132"/>
      <c r="TTY17" s="132"/>
      <c r="TTZ17" s="132"/>
      <c r="TUA17" s="132"/>
      <c r="TUB17" s="132"/>
      <c r="TUC17" s="132"/>
      <c r="TUD17" s="132"/>
      <c r="TUE17" s="132"/>
      <c r="TUF17" s="132"/>
      <c r="TUG17" s="132"/>
      <c r="TUH17" s="132"/>
      <c r="TUI17" s="132"/>
      <c r="TUJ17" s="132"/>
      <c r="TUK17" s="132"/>
      <c r="TUL17" s="132"/>
      <c r="TUM17" s="132"/>
      <c r="TUN17" s="132"/>
      <c r="TUO17" s="132"/>
      <c r="TUP17" s="132"/>
      <c r="TUQ17" s="132"/>
      <c r="TUR17" s="132"/>
      <c r="TUS17" s="132"/>
      <c r="TUT17" s="132"/>
      <c r="TUU17" s="132"/>
      <c r="TUV17" s="132"/>
      <c r="TUW17" s="132"/>
      <c r="TUX17" s="132"/>
      <c r="TUY17" s="132"/>
      <c r="TUZ17" s="132"/>
      <c r="TVA17" s="132"/>
      <c r="TVB17" s="132"/>
      <c r="TVC17" s="132"/>
      <c r="TVD17" s="132"/>
      <c r="TVE17" s="132"/>
      <c r="TVF17" s="132"/>
      <c r="TVG17" s="132"/>
      <c r="TVH17" s="132"/>
      <c r="TVI17" s="132"/>
      <c r="TVJ17" s="132"/>
      <c r="TVK17" s="132"/>
      <c r="TVL17" s="132"/>
      <c r="TVM17" s="132"/>
      <c r="TVN17" s="132"/>
      <c r="TVO17" s="132"/>
      <c r="TVP17" s="132"/>
      <c r="TVQ17" s="132"/>
      <c r="TVR17" s="132"/>
      <c r="TVS17" s="132"/>
      <c r="TVT17" s="132"/>
      <c r="TVU17" s="132"/>
      <c r="TVV17" s="132"/>
      <c r="TVW17" s="132"/>
      <c r="TVX17" s="132"/>
      <c r="TVY17" s="132"/>
      <c r="TVZ17" s="132"/>
      <c r="TWA17" s="132"/>
      <c r="TWB17" s="132"/>
      <c r="TWC17" s="132"/>
      <c r="TWD17" s="132"/>
      <c r="TWE17" s="132"/>
      <c r="TWF17" s="132"/>
      <c r="TWG17" s="132"/>
      <c r="TWH17" s="132"/>
      <c r="TWI17" s="132"/>
      <c r="TWJ17" s="132"/>
      <c r="TWK17" s="132"/>
      <c r="TWL17" s="132"/>
      <c r="TWM17" s="132"/>
      <c r="TWN17" s="132"/>
      <c r="TWO17" s="132"/>
      <c r="TWP17" s="132"/>
      <c r="TWQ17" s="132"/>
      <c r="TWR17" s="132"/>
      <c r="TWS17" s="132"/>
      <c r="TWT17" s="132"/>
      <c r="TWU17" s="132"/>
      <c r="TWV17" s="132"/>
      <c r="TWW17" s="132"/>
      <c r="TWX17" s="132"/>
      <c r="TWY17" s="132"/>
      <c r="TWZ17" s="132"/>
      <c r="TXA17" s="132"/>
      <c r="TXB17" s="132"/>
      <c r="TXC17" s="132"/>
      <c r="TXD17" s="132"/>
      <c r="TXE17" s="132"/>
      <c r="TXF17" s="132"/>
      <c r="TXG17" s="132"/>
      <c r="TXH17" s="132"/>
      <c r="TXI17" s="132"/>
      <c r="TXJ17" s="132"/>
      <c r="TXK17" s="132"/>
      <c r="TXL17" s="132"/>
      <c r="TXM17" s="132"/>
      <c r="TXN17" s="132"/>
      <c r="TXO17" s="132"/>
      <c r="TXP17" s="132"/>
      <c r="TXQ17" s="132"/>
      <c r="TXR17" s="132"/>
      <c r="TXS17" s="132"/>
      <c r="TXT17" s="132"/>
      <c r="TXU17" s="132"/>
      <c r="TXV17" s="132"/>
      <c r="TXW17" s="132"/>
      <c r="TXX17" s="132"/>
      <c r="TXY17" s="132"/>
      <c r="TXZ17" s="132"/>
      <c r="TYA17" s="132"/>
      <c r="TYB17" s="132"/>
      <c r="TYC17" s="132"/>
      <c r="TYD17" s="132"/>
      <c r="TYE17" s="132"/>
      <c r="TYF17" s="132"/>
      <c r="TYG17" s="132"/>
      <c r="TYH17" s="132"/>
      <c r="TYI17" s="132"/>
      <c r="TYJ17" s="132"/>
      <c r="TYK17" s="132"/>
      <c r="TYL17" s="132"/>
      <c r="TYM17" s="132"/>
      <c r="TYN17" s="132"/>
      <c r="TYO17" s="132"/>
      <c r="TYP17" s="132"/>
      <c r="TYQ17" s="132"/>
      <c r="TYR17" s="132"/>
      <c r="TYS17" s="132"/>
      <c r="TYT17" s="132"/>
      <c r="TYU17" s="132"/>
      <c r="TYV17" s="132"/>
      <c r="TYW17" s="132"/>
      <c r="TYX17" s="132"/>
      <c r="TYY17" s="132"/>
      <c r="TYZ17" s="132"/>
      <c r="TZA17" s="132"/>
      <c r="TZB17" s="132"/>
      <c r="TZC17" s="132"/>
      <c r="TZD17" s="132"/>
      <c r="TZE17" s="132"/>
      <c r="TZF17" s="132"/>
      <c r="TZG17" s="132"/>
      <c r="TZH17" s="132"/>
      <c r="TZI17" s="132"/>
      <c r="TZJ17" s="132"/>
      <c r="TZK17" s="132"/>
      <c r="TZL17" s="132"/>
      <c r="TZM17" s="132"/>
      <c r="TZN17" s="132"/>
      <c r="TZO17" s="132"/>
      <c r="TZP17" s="132"/>
      <c r="TZQ17" s="132"/>
      <c r="TZR17" s="132"/>
      <c r="TZS17" s="132"/>
      <c r="TZT17" s="132"/>
      <c r="TZU17" s="132"/>
      <c r="TZV17" s="132"/>
      <c r="TZW17" s="132"/>
      <c r="TZX17" s="132"/>
      <c r="TZY17" s="132"/>
      <c r="TZZ17" s="132"/>
      <c r="UAA17" s="132"/>
      <c r="UAB17" s="132"/>
      <c r="UAC17" s="132"/>
      <c r="UAD17" s="132"/>
      <c r="UAE17" s="132"/>
      <c r="UAF17" s="132"/>
      <c r="UAG17" s="132"/>
      <c r="UAH17" s="132"/>
      <c r="UAI17" s="132"/>
      <c r="UAJ17" s="132"/>
      <c r="UAK17" s="132"/>
      <c r="UAL17" s="132"/>
      <c r="UAM17" s="132"/>
      <c r="UAN17" s="132"/>
      <c r="UAO17" s="132"/>
      <c r="UAP17" s="132"/>
      <c r="UAQ17" s="132"/>
      <c r="UAR17" s="132"/>
      <c r="UAS17" s="132"/>
      <c r="UAT17" s="132"/>
      <c r="UAU17" s="132"/>
      <c r="UAV17" s="132"/>
      <c r="UAW17" s="132"/>
      <c r="UAX17" s="132"/>
      <c r="UAY17" s="132"/>
      <c r="UAZ17" s="132"/>
      <c r="UBA17" s="132"/>
      <c r="UBB17" s="132"/>
      <c r="UBC17" s="132"/>
      <c r="UBD17" s="132"/>
      <c r="UBE17" s="132"/>
      <c r="UBF17" s="132"/>
      <c r="UBG17" s="132"/>
      <c r="UBH17" s="132"/>
      <c r="UBI17" s="132"/>
      <c r="UBJ17" s="132"/>
      <c r="UBK17" s="132"/>
      <c r="UBL17" s="132"/>
      <c r="UBM17" s="132"/>
      <c r="UBN17" s="132"/>
      <c r="UBO17" s="132"/>
      <c r="UBP17" s="132"/>
      <c r="UBQ17" s="132"/>
      <c r="UBR17" s="132"/>
      <c r="UBS17" s="132"/>
      <c r="UBT17" s="132"/>
      <c r="UBU17" s="132"/>
      <c r="UBV17" s="132"/>
      <c r="UBW17" s="132"/>
      <c r="UBX17" s="132"/>
      <c r="UBY17" s="132"/>
      <c r="UBZ17" s="132"/>
      <c r="UCA17" s="132"/>
      <c r="UCB17" s="132"/>
      <c r="UCC17" s="132"/>
      <c r="UCD17" s="132"/>
      <c r="UCE17" s="132"/>
      <c r="UCF17" s="132"/>
      <c r="UCG17" s="132"/>
      <c r="UCH17" s="132"/>
      <c r="UCI17" s="132"/>
      <c r="UCJ17" s="132"/>
      <c r="UCK17" s="132"/>
      <c r="UCL17" s="132"/>
      <c r="UCM17" s="132"/>
      <c r="UCN17" s="132"/>
      <c r="UCO17" s="132"/>
      <c r="UCP17" s="132"/>
      <c r="UCQ17" s="132"/>
      <c r="UCR17" s="132"/>
      <c r="UCS17" s="132"/>
      <c r="UCT17" s="132"/>
      <c r="UCU17" s="132"/>
      <c r="UCV17" s="132"/>
      <c r="UCW17" s="132"/>
      <c r="UCX17" s="132"/>
      <c r="UCY17" s="132"/>
      <c r="UCZ17" s="132"/>
      <c r="UDA17" s="132"/>
      <c r="UDB17" s="132"/>
      <c r="UDC17" s="132"/>
      <c r="UDD17" s="132"/>
      <c r="UDE17" s="132"/>
      <c r="UDF17" s="132"/>
      <c r="UDG17" s="132"/>
      <c r="UDH17" s="132"/>
      <c r="UDI17" s="132"/>
      <c r="UDJ17" s="132"/>
      <c r="UDK17" s="132"/>
      <c r="UDL17" s="132"/>
      <c r="UDM17" s="132"/>
      <c r="UDN17" s="132"/>
      <c r="UDO17" s="132"/>
      <c r="UDP17" s="132"/>
      <c r="UDQ17" s="132"/>
      <c r="UDR17" s="132"/>
      <c r="UDS17" s="132"/>
      <c r="UDT17" s="132"/>
      <c r="UDU17" s="132"/>
      <c r="UDV17" s="132"/>
      <c r="UDW17" s="132"/>
      <c r="UDX17" s="132"/>
      <c r="UDY17" s="132"/>
      <c r="UDZ17" s="132"/>
      <c r="UEA17" s="132"/>
      <c r="UEB17" s="132"/>
      <c r="UEC17" s="132"/>
      <c r="UED17" s="132"/>
      <c r="UEE17" s="132"/>
      <c r="UEF17" s="132"/>
      <c r="UEG17" s="132"/>
      <c r="UEH17" s="132"/>
      <c r="UEI17" s="132"/>
      <c r="UEJ17" s="132"/>
      <c r="UEK17" s="132"/>
      <c r="UEL17" s="132"/>
      <c r="UEM17" s="132"/>
      <c r="UEN17" s="132"/>
      <c r="UEO17" s="132"/>
      <c r="UEP17" s="132"/>
      <c r="UEQ17" s="132"/>
      <c r="UER17" s="132"/>
      <c r="UES17" s="132"/>
      <c r="UET17" s="132"/>
      <c r="UEU17" s="132"/>
      <c r="UEV17" s="132"/>
      <c r="UEW17" s="132"/>
      <c r="UEX17" s="132"/>
      <c r="UEY17" s="132"/>
      <c r="UEZ17" s="132"/>
      <c r="UFA17" s="132"/>
      <c r="UFB17" s="132"/>
      <c r="UFC17" s="132"/>
      <c r="UFD17" s="132"/>
      <c r="UFE17" s="132"/>
      <c r="UFF17" s="132"/>
      <c r="UFG17" s="132"/>
      <c r="UFH17" s="132"/>
      <c r="UFI17" s="132"/>
      <c r="UFJ17" s="132"/>
      <c r="UFK17" s="132"/>
      <c r="UFL17" s="132"/>
      <c r="UFM17" s="132"/>
      <c r="UFN17" s="132"/>
      <c r="UFO17" s="132"/>
      <c r="UFP17" s="132"/>
      <c r="UFQ17" s="132"/>
      <c r="UFR17" s="132"/>
      <c r="UFS17" s="132"/>
      <c r="UFT17" s="132"/>
      <c r="UFU17" s="132"/>
      <c r="UFV17" s="132"/>
      <c r="UFW17" s="132"/>
      <c r="UFX17" s="132"/>
      <c r="UFY17" s="132"/>
      <c r="UFZ17" s="132"/>
      <c r="UGA17" s="132"/>
      <c r="UGB17" s="132"/>
      <c r="UGC17" s="132"/>
      <c r="UGD17" s="132"/>
      <c r="UGE17" s="132"/>
      <c r="UGF17" s="132"/>
      <c r="UGG17" s="132"/>
      <c r="UGH17" s="132"/>
      <c r="UGI17" s="132"/>
      <c r="UGJ17" s="132"/>
      <c r="UGK17" s="132"/>
      <c r="UGL17" s="132"/>
      <c r="UGM17" s="132"/>
      <c r="UGN17" s="132"/>
      <c r="UGO17" s="132"/>
      <c r="UGP17" s="132"/>
      <c r="UGQ17" s="132"/>
      <c r="UGR17" s="132"/>
      <c r="UGS17" s="132"/>
      <c r="UGT17" s="132"/>
      <c r="UGU17" s="132"/>
      <c r="UGV17" s="132"/>
      <c r="UGW17" s="132"/>
      <c r="UGX17" s="132"/>
      <c r="UGY17" s="132"/>
      <c r="UGZ17" s="132"/>
      <c r="UHA17" s="132"/>
      <c r="UHB17" s="132"/>
      <c r="UHC17" s="132"/>
      <c r="UHD17" s="132"/>
      <c r="UHE17" s="132"/>
      <c r="UHF17" s="132"/>
      <c r="UHG17" s="132"/>
      <c r="UHH17" s="132"/>
      <c r="UHI17" s="132"/>
      <c r="UHJ17" s="132"/>
      <c r="UHK17" s="132"/>
      <c r="UHL17" s="132"/>
      <c r="UHM17" s="132"/>
      <c r="UHN17" s="132"/>
      <c r="UHO17" s="132"/>
      <c r="UHP17" s="132"/>
      <c r="UHQ17" s="132"/>
      <c r="UHR17" s="132"/>
      <c r="UHS17" s="132"/>
      <c r="UHT17" s="132"/>
      <c r="UHU17" s="132"/>
      <c r="UHV17" s="132"/>
      <c r="UHW17" s="132"/>
      <c r="UHX17" s="132"/>
      <c r="UHY17" s="132"/>
      <c r="UHZ17" s="132"/>
      <c r="UIA17" s="132"/>
      <c r="UIB17" s="132"/>
      <c r="UIC17" s="132"/>
      <c r="UID17" s="132"/>
      <c r="UIE17" s="132"/>
      <c r="UIF17" s="132"/>
      <c r="UIG17" s="132"/>
      <c r="UIH17" s="132"/>
      <c r="UII17" s="132"/>
      <c r="UIJ17" s="132"/>
      <c r="UIK17" s="132"/>
      <c r="UIL17" s="132"/>
      <c r="UIM17" s="132"/>
      <c r="UIN17" s="132"/>
      <c r="UIO17" s="132"/>
      <c r="UIP17" s="132"/>
      <c r="UIQ17" s="132"/>
      <c r="UIR17" s="132"/>
      <c r="UIS17" s="132"/>
      <c r="UIT17" s="132"/>
      <c r="UIU17" s="132"/>
      <c r="UIV17" s="132"/>
      <c r="UIW17" s="132"/>
      <c r="UIX17" s="132"/>
      <c r="UIY17" s="132"/>
      <c r="UIZ17" s="132"/>
      <c r="UJA17" s="132"/>
      <c r="UJB17" s="132"/>
      <c r="UJC17" s="132"/>
      <c r="UJD17" s="132"/>
      <c r="UJE17" s="132"/>
      <c r="UJF17" s="132"/>
      <c r="UJG17" s="132"/>
      <c r="UJH17" s="132"/>
      <c r="UJI17" s="132"/>
      <c r="UJJ17" s="132"/>
      <c r="UJK17" s="132"/>
      <c r="UJL17" s="132"/>
      <c r="UJM17" s="132"/>
      <c r="UJN17" s="132"/>
      <c r="UJO17" s="132"/>
      <c r="UJP17" s="132"/>
      <c r="UJQ17" s="132"/>
      <c r="UJR17" s="132"/>
      <c r="UJS17" s="132"/>
      <c r="UJT17" s="132"/>
      <c r="UJU17" s="132"/>
      <c r="UJV17" s="132"/>
      <c r="UJW17" s="132"/>
      <c r="UJX17" s="132"/>
      <c r="UJY17" s="132"/>
      <c r="UJZ17" s="132"/>
      <c r="UKA17" s="132"/>
      <c r="UKB17" s="132"/>
      <c r="UKC17" s="132"/>
      <c r="UKD17" s="132"/>
      <c r="UKE17" s="132"/>
      <c r="UKF17" s="132"/>
      <c r="UKG17" s="132"/>
      <c r="UKH17" s="132"/>
      <c r="UKI17" s="132"/>
      <c r="UKJ17" s="132"/>
      <c r="UKK17" s="132"/>
      <c r="UKL17" s="132"/>
      <c r="UKM17" s="132"/>
      <c r="UKN17" s="132"/>
      <c r="UKO17" s="132"/>
      <c r="UKP17" s="132"/>
      <c r="UKQ17" s="132"/>
      <c r="UKR17" s="132"/>
      <c r="UKS17" s="132"/>
      <c r="UKT17" s="132"/>
      <c r="UKU17" s="132"/>
      <c r="UKV17" s="132"/>
      <c r="UKW17" s="132"/>
      <c r="UKX17" s="132"/>
      <c r="UKY17" s="132"/>
      <c r="UKZ17" s="132"/>
      <c r="ULA17" s="132"/>
      <c r="ULB17" s="132"/>
      <c r="ULC17" s="132"/>
      <c r="ULD17" s="132"/>
      <c r="ULE17" s="132"/>
      <c r="ULF17" s="132"/>
      <c r="ULG17" s="132"/>
      <c r="ULH17" s="132"/>
      <c r="ULI17" s="132"/>
      <c r="ULJ17" s="132"/>
      <c r="ULK17" s="132"/>
      <c r="ULL17" s="132"/>
      <c r="ULM17" s="132"/>
      <c r="ULN17" s="132"/>
      <c r="ULO17" s="132"/>
      <c r="ULP17" s="132"/>
      <c r="ULQ17" s="132"/>
      <c r="ULR17" s="132"/>
      <c r="ULS17" s="132"/>
      <c r="ULT17" s="132"/>
      <c r="ULU17" s="132"/>
      <c r="ULV17" s="132"/>
      <c r="ULW17" s="132"/>
      <c r="ULX17" s="132"/>
      <c r="ULY17" s="132"/>
      <c r="ULZ17" s="132"/>
      <c r="UMA17" s="132"/>
      <c r="UMB17" s="132"/>
      <c r="UMC17" s="132"/>
      <c r="UMD17" s="132"/>
      <c r="UME17" s="132"/>
      <c r="UMF17" s="132"/>
      <c r="UMG17" s="132"/>
      <c r="UMH17" s="132"/>
      <c r="UMI17" s="132"/>
      <c r="UMJ17" s="132"/>
      <c r="UMK17" s="132"/>
      <c r="UML17" s="132"/>
      <c r="UMM17" s="132"/>
      <c r="UMN17" s="132"/>
      <c r="UMO17" s="132"/>
      <c r="UMP17" s="132"/>
      <c r="UMQ17" s="132"/>
      <c r="UMR17" s="132"/>
      <c r="UMS17" s="132"/>
      <c r="UMT17" s="132"/>
      <c r="UMU17" s="132"/>
      <c r="UMV17" s="132"/>
      <c r="UMW17" s="132"/>
      <c r="UMX17" s="132"/>
      <c r="UMY17" s="132"/>
      <c r="UMZ17" s="132"/>
      <c r="UNA17" s="132"/>
      <c r="UNB17" s="132"/>
      <c r="UNC17" s="132"/>
      <c r="UND17" s="132"/>
      <c r="UNE17" s="132"/>
      <c r="UNF17" s="132"/>
      <c r="UNG17" s="132"/>
      <c r="UNH17" s="132"/>
      <c r="UNI17" s="132"/>
      <c r="UNJ17" s="132"/>
      <c r="UNK17" s="132"/>
      <c r="UNL17" s="132"/>
      <c r="UNM17" s="132"/>
      <c r="UNN17" s="132"/>
      <c r="UNO17" s="132"/>
      <c r="UNP17" s="132"/>
      <c r="UNQ17" s="132"/>
      <c r="UNR17" s="132"/>
      <c r="UNS17" s="132"/>
      <c r="UNT17" s="132"/>
      <c r="UNU17" s="132"/>
      <c r="UNV17" s="132"/>
      <c r="UNW17" s="132"/>
      <c r="UNX17" s="132"/>
      <c r="UNY17" s="132"/>
      <c r="UNZ17" s="132"/>
      <c r="UOA17" s="132"/>
      <c r="UOB17" s="132"/>
      <c r="UOC17" s="132"/>
      <c r="UOD17" s="132"/>
      <c r="UOE17" s="132"/>
      <c r="UOF17" s="132"/>
      <c r="UOG17" s="132"/>
      <c r="UOH17" s="132"/>
      <c r="UOI17" s="132"/>
      <c r="UOJ17" s="132"/>
      <c r="UOK17" s="132"/>
      <c r="UOL17" s="132"/>
      <c r="UOM17" s="132"/>
      <c r="UON17" s="132"/>
      <c r="UOO17" s="132"/>
      <c r="UOP17" s="132"/>
      <c r="UOQ17" s="132"/>
      <c r="UOR17" s="132"/>
      <c r="UOS17" s="132"/>
      <c r="UOT17" s="132"/>
      <c r="UOU17" s="132"/>
      <c r="UOV17" s="132"/>
      <c r="UOW17" s="132"/>
      <c r="UOX17" s="132"/>
      <c r="UOY17" s="132"/>
      <c r="UOZ17" s="132"/>
      <c r="UPA17" s="132"/>
      <c r="UPB17" s="132"/>
      <c r="UPC17" s="132"/>
      <c r="UPD17" s="132"/>
      <c r="UPE17" s="132"/>
      <c r="UPF17" s="132"/>
      <c r="UPG17" s="132"/>
      <c r="UPH17" s="132"/>
      <c r="UPI17" s="132"/>
      <c r="UPJ17" s="132"/>
      <c r="UPK17" s="132"/>
      <c r="UPL17" s="132"/>
      <c r="UPM17" s="132"/>
      <c r="UPN17" s="132"/>
      <c r="UPO17" s="132"/>
      <c r="UPP17" s="132"/>
      <c r="UPQ17" s="132"/>
      <c r="UPR17" s="132"/>
      <c r="UPS17" s="132"/>
      <c r="UPT17" s="132"/>
      <c r="UPU17" s="132"/>
      <c r="UPV17" s="132"/>
      <c r="UPW17" s="132"/>
      <c r="UPX17" s="132"/>
      <c r="UPY17" s="132"/>
      <c r="UPZ17" s="132"/>
      <c r="UQA17" s="132"/>
      <c r="UQB17" s="132"/>
      <c r="UQC17" s="132"/>
      <c r="UQD17" s="132"/>
      <c r="UQE17" s="132"/>
      <c r="UQF17" s="132"/>
      <c r="UQG17" s="132"/>
      <c r="UQH17" s="132"/>
      <c r="UQI17" s="132"/>
      <c r="UQJ17" s="132"/>
      <c r="UQK17" s="132"/>
      <c r="UQL17" s="132"/>
      <c r="UQM17" s="132"/>
      <c r="UQN17" s="132"/>
      <c r="UQO17" s="132"/>
      <c r="UQP17" s="132"/>
      <c r="UQQ17" s="132"/>
      <c r="UQR17" s="132"/>
      <c r="UQS17" s="132"/>
      <c r="UQT17" s="132"/>
      <c r="UQU17" s="132"/>
      <c r="UQV17" s="132"/>
      <c r="UQW17" s="132"/>
      <c r="UQX17" s="132"/>
      <c r="UQY17" s="132"/>
      <c r="UQZ17" s="132"/>
      <c r="URA17" s="132"/>
      <c r="URB17" s="132"/>
      <c r="URC17" s="132"/>
      <c r="URD17" s="132"/>
      <c r="URE17" s="132"/>
      <c r="URF17" s="132"/>
      <c r="URG17" s="132"/>
      <c r="URH17" s="132"/>
      <c r="URI17" s="132"/>
      <c r="URJ17" s="132"/>
      <c r="URK17" s="132"/>
      <c r="URL17" s="132"/>
      <c r="URM17" s="132"/>
      <c r="URN17" s="132"/>
      <c r="URO17" s="132"/>
      <c r="URP17" s="132"/>
      <c r="URQ17" s="132"/>
      <c r="URR17" s="132"/>
      <c r="URS17" s="132"/>
      <c r="URT17" s="132"/>
      <c r="URU17" s="132"/>
      <c r="URV17" s="132"/>
      <c r="URW17" s="132"/>
      <c r="URX17" s="132"/>
      <c r="URY17" s="132"/>
      <c r="URZ17" s="132"/>
      <c r="USA17" s="132"/>
      <c r="USB17" s="132"/>
      <c r="USC17" s="132"/>
      <c r="USD17" s="132"/>
      <c r="USE17" s="132"/>
      <c r="USF17" s="132"/>
      <c r="USG17" s="132"/>
      <c r="USH17" s="132"/>
      <c r="USI17" s="132"/>
      <c r="USJ17" s="132"/>
      <c r="USK17" s="132"/>
      <c r="USL17" s="132"/>
      <c r="USM17" s="132"/>
      <c r="USN17" s="132"/>
      <c r="USO17" s="132"/>
      <c r="USP17" s="132"/>
      <c r="USQ17" s="132"/>
      <c r="USR17" s="132"/>
      <c r="USS17" s="132"/>
      <c r="UST17" s="132"/>
      <c r="USU17" s="132"/>
      <c r="USV17" s="132"/>
      <c r="USW17" s="132"/>
      <c r="USX17" s="132"/>
      <c r="USY17" s="132"/>
      <c r="USZ17" s="132"/>
      <c r="UTA17" s="132"/>
      <c r="UTB17" s="132"/>
      <c r="UTC17" s="132"/>
      <c r="UTD17" s="132"/>
      <c r="UTE17" s="132"/>
      <c r="UTF17" s="132"/>
      <c r="UTG17" s="132"/>
      <c r="UTH17" s="132"/>
      <c r="UTI17" s="132"/>
      <c r="UTJ17" s="132"/>
      <c r="UTK17" s="132"/>
      <c r="UTL17" s="132"/>
      <c r="UTM17" s="132"/>
      <c r="UTN17" s="132"/>
      <c r="UTO17" s="132"/>
      <c r="UTP17" s="132"/>
      <c r="UTQ17" s="132"/>
      <c r="UTR17" s="132"/>
      <c r="UTS17" s="132"/>
      <c r="UTT17" s="132"/>
      <c r="UTU17" s="132"/>
      <c r="UTV17" s="132"/>
      <c r="UTW17" s="132"/>
      <c r="UTX17" s="132"/>
      <c r="UTY17" s="132"/>
      <c r="UTZ17" s="132"/>
      <c r="UUA17" s="132"/>
      <c r="UUB17" s="132"/>
      <c r="UUC17" s="132"/>
      <c r="UUD17" s="132"/>
      <c r="UUE17" s="132"/>
      <c r="UUF17" s="132"/>
      <c r="UUG17" s="132"/>
      <c r="UUH17" s="132"/>
      <c r="UUI17" s="132"/>
      <c r="UUJ17" s="132"/>
      <c r="UUK17" s="132"/>
      <c r="UUL17" s="132"/>
      <c r="UUM17" s="132"/>
      <c r="UUN17" s="132"/>
      <c r="UUO17" s="132"/>
      <c r="UUP17" s="132"/>
      <c r="UUQ17" s="132"/>
      <c r="UUR17" s="132"/>
      <c r="UUS17" s="132"/>
      <c r="UUT17" s="132"/>
      <c r="UUU17" s="132"/>
      <c r="UUV17" s="132"/>
      <c r="UUW17" s="132"/>
      <c r="UUX17" s="132"/>
      <c r="UUY17" s="132"/>
      <c r="UUZ17" s="132"/>
      <c r="UVA17" s="132"/>
      <c r="UVB17" s="132"/>
      <c r="UVC17" s="132"/>
      <c r="UVD17" s="132"/>
      <c r="UVE17" s="132"/>
      <c r="UVF17" s="132"/>
      <c r="UVG17" s="132"/>
      <c r="UVH17" s="132"/>
      <c r="UVI17" s="132"/>
      <c r="UVJ17" s="132"/>
      <c r="UVK17" s="132"/>
      <c r="UVL17" s="132"/>
      <c r="UVM17" s="132"/>
      <c r="UVN17" s="132"/>
      <c r="UVO17" s="132"/>
      <c r="UVP17" s="132"/>
      <c r="UVQ17" s="132"/>
      <c r="UVR17" s="132"/>
      <c r="UVS17" s="132"/>
      <c r="UVT17" s="132"/>
      <c r="UVU17" s="132"/>
      <c r="UVV17" s="132"/>
      <c r="UVW17" s="132"/>
      <c r="UVX17" s="132"/>
      <c r="UVY17" s="132"/>
      <c r="UVZ17" s="132"/>
      <c r="UWA17" s="132"/>
      <c r="UWB17" s="132"/>
      <c r="UWC17" s="132"/>
      <c r="UWD17" s="132"/>
      <c r="UWE17" s="132"/>
      <c r="UWF17" s="132"/>
      <c r="UWG17" s="132"/>
      <c r="UWH17" s="132"/>
      <c r="UWI17" s="132"/>
      <c r="UWJ17" s="132"/>
      <c r="UWK17" s="132"/>
      <c r="UWL17" s="132"/>
      <c r="UWM17" s="132"/>
      <c r="UWN17" s="132"/>
      <c r="UWO17" s="132"/>
      <c r="UWP17" s="132"/>
      <c r="UWQ17" s="132"/>
      <c r="UWR17" s="132"/>
      <c r="UWS17" s="132"/>
      <c r="UWT17" s="132"/>
      <c r="UWU17" s="132"/>
      <c r="UWV17" s="132"/>
      <c r="UWW17" s="132"/>
      <c r="UWX17" s="132"/>
      <c r="UWY17" s="132"/>
      <c r="UWZ17" s="132"/>
      <c r="UXA17" s="132"/>
      <c r="UXB17" s="132"/>
      <c r="UXC17" s="132"/>
      <c r="UXD17" s="132"/>
      <c r="UXE17" s="132"/>
      <c r="UXF17" s="132"/>
      <c r="UXG17" s="132"/>
      <c r="UXH17" s="132"/>
      <c r="UXI17" s="132"/>
      <c r="UXJ17" s="132"/>
      <c r="UXK17" s="132"/>
      <c r="UXL17" s="132"/>
      <c r="UXM17" s="132"/>
      <c r="UXN17" s="132"/>
      <c r="UXO17" s="132"/>
      <c r="UXP17" s="132"/>
      <c r="UXQ17" s="132"/>
      <c r="UXR17" s="132"/>
      <c r="UXS17" s="132"/>
      <c r="UXT17" s="132"/>
      <c r="UXU17" s="132"/>
      <c r="UXV17" s="132"/>
      <c r="UXW17" s="132"/>
      <c r="UXX17" s="132"/>
      <c r="UXY17" s="132"/>
      <c r="UXZ17" s="132"/>
      <c r="UYA17" s="132"/>
      <c r="UYB17" s="132"/>
      <c r="UYC17" s="132"/>
      <c r="UYD17" s="132"/>
      <c r="UYE17" s="132"/>
      <c r="UYF17" s="132"/>
      <c r="UYG17" s="132"/>
      <c r="UYH17" s="132"/>
      <c r="UYI17" s="132"/>
      <c r="UYJ17" s="132"/>
      <c r="UYK17" s="132"/>
      <c r="UYL17" s="132"/>
      <c r="UYM17" s="132"/>
      <c r="UYN17" s="132"/>
      <c r="UYO17" s="132"/>
      <c r="UYP17" s="132"/>
      <c r="UYQ17" s="132"/>
      <c r="UYR17" s="132"/>
      <c r="UYS17" s="132"/>
      <c r="UYT17" s="132"/>
      <c r="UYU17" s="132"/>
      <c r="UYV17" s="132"/>
      <c r="UYW17" s="132"/>
      <c r="UYX17" s="132"/>
      <c r="UYY17" s="132"/>
      <c r="UYZ17" s="132"/>
      <c r="UZA17" s="132"/>
      <c r="UZB17" s="132"/>
      <c r="UZC17" s="132"/>
      <c r="UZD17" s="132"/>
      <c r="UZE17" s="132"/>
      <c r="UZF17" s="132"/>
      <c r="UZG17" s="132"/>
      <c r="UZH17" s="132"/>
      <c r="UZI17" s="132"/>
      <c r="UZJ17" s="132"/>
      <c r="UZK17" s="132"/>
      <c r="UZL17" s="132"/>
      <c r="UZM17" s="132"/>
      <c r="UZN17" s="132"/>
      <c r="UZO17" s="132"/>
      <c r="UZP17" s="132"/>
      <c r="UZQ17" s="132"/>
      <c r="UZR17" s="132"/>
      <c r="UZS17" s="132"/>
      <c r="UZT17" s="132"/>
      <c r="UZU17" s="132"/>
      <c r="UZV17" s="132"/>
      <c r="UZW17" s="132"/>
      <c r="UZX17" s="132"/>
      <c r="UZY17" s="132"/>
      <c r="UZZ17" s="132"/>
      <c r="VAA17" s="132"/>
      <c r="VAB17" s="132"/>
      <c r="VAC17" s="132"/>
      <c r="VAD17" s="132"/>
      <c r="VAE17" s="132"/>
      <c r="VAF17" s="132"/>
      <c r="VAG17" s="132"/>
      <c r="VAH17" s="132"/>
      <c r="VAI17" s="132"/>
      <c r="VAJ17" s="132"/>
      <c r="VAK17" s="132"/>
      <c r="VAL17" s="132"/>
      <c r="VAM17" s="132"/>
      <c r="VAN17" s="132"/>
      <c r="VAO17" s="132"/>
      <c r="VAP17" s="132"/>
      <c r="VAQ17" s="132"/>
      <c r="VAR17" s="132"/>
      <c r="VAS17" s="132"/>
      <c r="VAT17" s="132"/>
      <c r="VAU17" s="132"/>
      <c r="VAV17" s="132"/>
      <c r="VAW17" s="132"/>
      <c r="VAX17" s="132"/>
      <c r="VAY17" s="132"/>
      <c r="VAZ17" s="132"/>
      <c r="VBA17" s="132"/>
      <c r="VBB17" s="132"/>
      <c r="VBC17" s="132"/>
      <c r="VBD17" s="132"/>
      <c r="VBE17" s="132"/>
      <c r="VBF17" s="132"/>
      <c r="VBG17" s="132"/>
      <c r="VBH17" s="132"/>
      <c r="VBI17" s="132"/>
      <c r="VBJ17" s="132"/>
      <c r="VBK17" s="132"/>
      <c r="VBL17" s="132"/>
      <c r="VBM17" s="132"/>
      <c r="VBN17" s="132"/>
      <c r="VBO17" s="132"/>
      <c r="VBP17" s="132"/>
      <c r="VBQ17" s="132"/>
      <c r="VBR17" s="132"/>
      <c r="VBS17" s="132"/>
      <c r="VBT17" s="132"/>
      <c r="VBU17" s="132"/>
      <c r="VBV17" s="132"/>
      <c r="VBW17" s="132"/>
      <c r="VBX17" s="132"/>
      <c r="VBY17" s="132"/>
      <c r="VBZ17" s="132"/>
      <c r="VCA17" s="132"/>
      <c r="VCB17" s="132"/>
      <c r="VCC17" s="132"/>
      <c r="VCD17" s="132"/>
      <c r="VCE17" s="132"/>
      <c r="VCF17" s="132"/>
      <c r="VCG17" s="132"/>
      <c r="VCH17" s="132"/>
      <c r="VCI17" s="132"/>
      <c r="VCJ17" s="132"/>
      <c r="VCK17" s="132"/>
      <c r="VCL17" s="132"/>
      <c r="VCM17" s="132"/>
      <c r="VCN17" s="132"/>
      <c r="VCO17" s="132"/>
      <c r="VCP17" s="132"/>
      <c r="VCQ17" s="132"/>
      <c r="VCR17" s="132"/>
      <c r="VCS17" s="132"/>
      <c r="VCT17" s="132"/>
      <c r="VCU17" s="132"/>
      <c r="VCV17" s="132"/>
      <c r="VCW17" s="132"/>
      <c r="VCX17" s="132"/>
      <c r="VCY17" s="132"/>
      <c r="VCZ17" s="132"/>
      <c r="VDA17" s="132"/>
      <c r="VDB17" s="132"/>
      <c r="VDC17" s="132"/>
      <c r="VDD17" s="132"/>
      <c r="VDE17" s="132"/>
      <c r="VDF17" s="132"/>
      <c r="VDG17" s="132"/>
      <c r="VDH17" s="132"/>
      <c r="VDI17" s="132"/>
      <c r="VDJ17" s="132"/>
      <c r="VDK17" s="132"/>
      <c r="VDL17" s="132"/>
      <c r="VDM17" s="132"/>
      <c r="VDN17" s="132"/>
      <c r="VDO17" s="132"/>
      <c r="VDP17" s="132"/>
      <c r="VDQ17" s="132"/>
      <c r="VDR17" s="132"/>
      <c r="VDS17" s="132"/>
      <c r="VDT17" s="132"/>
      <c r="VDU17" s="132"/>
      <c r="VDV17" s="132"/>
      <c r="VDW17" s="132"/>
      <c r="VDX17" s="132"/>
      <c r="VDY17" s="132"/>
      <c r="VDZ17" s="132"/>
      <c r="VEA17" s="132"/>
      <c r="VEB17" s="132"/>
      <c r="VEC17" s="132"/>
      <c r="VED17" s="132"/>
      <c r="VEE17" s="132"/>
      <c r="VEF17" s="132"/>
      <c r="VEG17" s="132"/>
      <c r="VEH17" s="132"/>
      <c r="VEI17" s="132"/>
      <c r="VEJ17" s="132"/>
      <c r="VEK17" s="132"/>
      <c r="VEL17" s="132"/>
      <c r="VEM17" s="132"/>
      <c r="VEN17" s="132"/>
      <c r="VEO17" s="132"/>
      <c r="VEP17" s="132"/>
      <c r="VEQ17" s="132"/>
      <c r="VER17" s="132"/>
      <c r="VES17" s="132"/>
      <c r="VET17" s="132"/>
      <c r="VEU17" s="132"/>
      <c r="VEV17" s="132"/>
      <c r="VEW17" s="132"/>
      <c r="VEX17" s="132"/>
      <c r="VEY17" s="132"/>
      <c r="VEZ17" s="132"/>
      <c r="VFA17" s="132"/>
      <c r="VFB17" s="132"/>
      <c r="VFC17" s="132"/>
      <c r="VFD17" s="132"/>
      <c r="VFE17" s="132"/>
      <c r="VFF17" s="132"/>
      <c r="VFG17" s="132"/>
      <c r="VFH17" s="132"/>
      <c r="VFI17" s="132"/>
      <c r="VFJ17" s="132"/>
      <c r="VFK17" s="132"/>
      <c r="VFL17" s="132"/>
      <c r="VFM17" s="132"/>
      <c r="VFN17" s="132"/>
      <c r="VFO17" s="132"/>
      <c r="VFP17" s="132"/>
      <c r="VFQ17" s="132"/>
      <c r="VFR17" s="132"/>
      <c r="VFS17" s="132"/>
      <c r="VFT17" s="132"/>
      <c r="VFU17" s="132"/>
      <c r="VFV17" s="132"/>
      <c r="VFW17" s="132"/>
      <c r="VFX17" s="132"/>
      <c r="VFY17" s="132"/>
      <c r="VFZ17" s="132"/>
      <c r="VGA17" s="132"/>
      <c r="VGB17" s="132"/>
      <c r="VGC17" s="132"/>
      <c r="VGD17" s="132"/>
      <c r="VGE17" s="132"/>
      <c r="VGF17" s="132"/>
      <c r="VGG17" s="132"/>
      <c r="VGH17" s="132"/>
      <c r="VGI17" s="132"/>
      <c r="VGJ17" s="132"/>
      <c r="VGK17" s="132"/>
      <c r="VGL17" s="132"/>
      <c r="VGM17" s="132"/>
      <c r="VGN17" s="132"/>
      <c r="VGO17" s="132"/>
      <c r="VGP17" s="132"/>
      <c r="VGQ17" s="132"/>
      <c r="VGR17" s="132"/>
      <c r="VGS17" s="132"/>
      <c r="VGT17" s="132"/>
      <c r="VGU17" s="132"/>
      <c r="VGV17" s="132"/>
      <c r="VGW17" s="132"/>
      <c r="VGX17" s="132"/>
      <c r="VGY17" s="132"/>
      <c r="VGZ17" s="132"/>
      <c r="VHA17" s="132"/>
      <c r="VHB17" s="132"/>
      <c r="VHC17" s="132"/>
      <c r="VHD17" s="132"/>
      <c r="VHE17" s="132"/>
      <c r="VHF17" s="132"/>
      <c r="VHG17" s="132"/>
      <c r="VHH17" s="132"/>
      <c r="VHI17" s="132"/>
      <c r="VHJ17" s="132"/>
      <c r="VHK17" s="132"/>
      <c r="VHL17" s="132"/>
      <c r="VHM17" s="132"/>
      <c r="VHN17" s="132"/>
      <c r="VHO17" s="132"/>
      <c r="VHP17" s="132"/>
      <c r="VHQ17" s="132"/>
      <c r="VHR17" s="132"/>
      <c r="VHS17" s="132"/>
      <c r="VHT17" s="132"/>
      <c r="VHU17" s="132"/>
      <c r="VHV17" s="132"/>
      <c r="VHW17" s="132"/>
      <c r="VHX17" s="132"/>
      <c r="VHY17" s="132"/>
      <c r="VHZ17" s="132"/>
      <c r="VIA17" s="132"/>
      <c r="VIB17" s="132"/>
      <c r="VIC17" s="132"/>
      <c r="VID17" s="132"/>
      <c r="VIE17" s="132"/>
      <c r="VIF17" s="132"/>
      <c r="VIG17" s="132"/>
      <c r="VIH17" s="132"/>
      <c r="VII17" s="132"/>
      <c r="VIJ17" s="132"/>
      <c r="VIK17" s="132"/>
      <c r="VIL17" s="132"/>
      <c r="VIM17" s="132"/>
      <c r="VIN17" s="132"/>
      <c r="VIO17" s="132"/>
      <c r="VIP17" s="132"/>
      <c r="VIQ17" s="132"/>
      <c r="VIR17" s="132"/>
      <c r="VIS17" s="132"/>
      <c r="VIT17" s="132"/>
      <c r="VIU17" s="132"/>
      <c r="VIV17" s="132"/>
      <c r="VIW17" s="132"/>
      <c r="VIX17" s="132"/>
      <c r="VIY17" s="132"/>
      <c r="VIZ17" s="132"/>
      <c r="VJA17" s="132"/>
      <c r="VJB17" s="132"/>
      <c r="VJC17" s="132"/>
      <c r="VJD17" s="132"/>
      <c r="VJE17" s="132"/>
      <c r="VJF17" s="132"/>
      <c r="VJG17" s="132"/>
      <c r="VJH17" s="132"/>
      <c r="VJI17" s="132"/>
      <c r="VJJ17" s="132"/>
      <c r="VJK17" s="132"/>
      <c r="VJL17" s="132"/>
      <c r="VJM17" s="132"/>
      <c r="VJN17" s="132"/>
      <c r="VJO17" s="132"/>
      <c r="VJP17" s="132"/>
      <c r="VJQ17" s="132"/>
      <c r="VJR17" s="132"/>
      <c r="VJS17" s="132"/>
      <c r="VJT17" s="132"/>
      <c r="VJU17" s="132"/>
      <c r="VJV17" s="132"/>
      <c r="VJW17" s="132"/>
      <c r="VJX17" s="132"/>
      <c r="VJY17" s="132"/>
      <c r="VJZ17" s="132"/>
      <c r="VKA17" s="132"/>
      <c r="VKB17" s="132"/>
      <c r="VKC17" s="132"/>
      <c r="VKD17" s="132"/>
      <c r="VKE17" s="132"/>
      <c r="VKF17" s="132"/>
      <c r="VKG17" s="132"/>
      <c r="VKH17" s="132"/>
      <c r="VKI17" s="132"/>
      <c r="VKJ17" s="132"/>
      <c r="VKK17" s="132"/>
      <c r="VKL17" s="132"/>
      <c r="VKM17" s="132"/>
      <c r="VKN17" s="132"/>
      <c r="VKO17" s="132"/>
      <c r="VKP17" s="132"/>
      <c r="VKQ17" s="132"/>
      <c r="VKR17" s="132"/>
      <c r="VKS17" s="132"/>
      <c r="VKT17" s="132"/>
      <c r="VKU17" s="132"/>
      <c r="VKV17" s="132"/>
      <c r="VKW17" s="132"/>
      <c r="VKX17" s="132"/>
      <c r="VKY17" s="132"/>
      <c r="VKZ17" s="132"/>
      <c r="VLA17" s="132"/>
      <c r="VLB17" s="132"/>
      <c r="VLC17" s="132"/>
      <c r="VLD17" s="132"/>
      <c r="VLE17" s="132"/>
      <c r="VLF17" s="132"/>
      <c r="VLG17" s="132"/>
      <c r="VLH17" s="132"/>
      <c r="VLI17" s="132"/>
      <c r="VLJ17" s="132"/>
      <c r="VLK17" s="132"/>
      <c r="VLL17" s="132"/>
      <c r="VLM17" s="132"/>
      <c r="VLN17" s="132"/>
      <c r="VLO17" s="132"/>
      <c r="VLP17" s="132"/>
      <c r="VLQ17" s="132"/>
      <c r="VLR17" s="132"/>
      <c r="VLS17" s="132"/>
      <c r="VLT17" s="132"/>
      <c r="VLU17" s="132"/>
      <c r="VLV17" s="132"/>
      <c r="VLW17" s="132"/>
      <c r="VLX17" s="132"/>
      <c r="VLY17" s="132"/>
      <c r="VLZ17" s="132"/>
      <c r="VMA17" s="132"/>
      <c r="VMB17" s="132"/>
      <c r="VMC17" s="132"/>
      <c r="VMD17" s="132"/>
      <c r="VME17" s="132"/>
      <c r="VMF17" s="132"/>
      <c r="VMG17" s="132"/>
      <c r="VMH17" s="132"/>
      <c r="VMI17" s="132"/>
      <c r="VMJ17" s="132"/>
      <c r="VMK17" s="132"/>
      <c r="VML17" s="132"/>
      <c r="VMM17" s="132"/>
      <c r="VMN17" s="132"/>
      <c r="VMO17" s="132"/>
      <c r="VMP17" s="132"/>
      <c r="VMQ17" s="132"/>
      <c r="VMR17" s="132"/>
      <c r="VMS17" s="132"/>
      <c r="VMT17" s="132"/>
      <c r="VMU17" s="132"/>
      <c r="VMV17" s="132"/>
      <c r="VMW17" s="132"/>
      <c r="VMX17" s="132"/>
      <c r="VMY17" s="132"/>
      <c r="VMZ17" s="132"/>
      <c r="VNA17" s="132"/>
      <c r="VNB17" s="132"/>
      <c r="VNC17" s="132"/>
      <c r="VND17" s="132"/>
      <c r="VNE17" s="132"/>
      <c r="VNF17" s="132"/>
      <c r="VNG17" s="132"/>
      <c r="VNH17" s="132"/>
      <c r="VNI17" s="132"/>
      <c r="VNJ17" s="132"/>
      <c r="VNK17" s="132"/>
      <c r="VNL17" s="132"/>
      <c r="VNM17" s="132"/>
      <c r="VNN17" s="132"/>
      <c r="VNO17" s="132"/>
      <c r="VNP17" s="132"/>
      <c r="VNQ17" s="132"/>
      <c r="VNR17" s="132"/>
      <c r="VNS17" s="132"/>
      <c r="VNT17" s="132"/>
      <c r="VNU17" s="132"/>
      <c r="VNV17" s="132"/>
      <c r="VNW17" s="132"/>
      <c r="VNX17" s="132"/>
      <c r="VNY17" s="132"/>
      <c r="VNZ17" s="132"/>
      <c r="VOA17" s="132"/>
      <c r="VOB17" s="132"/>
      <c r="VOC17" s="132"/>
      <c r="VOD17" s="132"/>
      <c r="VOE17" s="132"/>
      <c r="VOF17" s="132"/>
      <c r="VOG17" s="132"/>
      <c r="VOH17" s="132"/>
      <c r="VOI17" s="132"/>
      <c r="VOJ17" s="132"/>
      <c r="VOK17" s="132"/>
      <c r="VOL17" s="132"/>
      <c r="VOM17" s="132"/>
      <c r="VON17" s="132"/>
      <c r="VOO17" s="132"/>
      <c r="VOP17" s="132"/>
      <c r="VOQ17" s="132"/>
      <c r="VOR17" s="132"/>
      <c r="VOS17" s="132"/>
      <c r="VOT17" s="132"/>
      <c r="VOU17" s="132"/>
      <c r="VOV17" s="132"/>
      <c r="VOW17" s="132"/>
      <c r="VOX17" s="132"/>
      <c r="VOY17" s="132"/>
      <c r="VOZ17" s="132"/>
      <c r="VPA17" s="132"/>
      <c r="VPB17" s="132"/>
      <c r="VPC17" s="132"/>
      <c r="VPD17" s="132"/>
      <c r="VPE17" s="132"/>
      <c r="VPF17" s="132"/>
      <c r="VPG17" s="132"/>
      <c r="VPH17" s="132"/>
      <c r="VPI17" s="132"/>
      <c r="VPJ17" s="132"/>
      <c r="VPK17" s="132"/>
      <c r="VPL17" s="132"/>
      <c r="VPM17" s="132"/>
      <c r="VPN17" s="132"/>
      <c r="VPO17" s="132"/>
      <c r="VPP17" s="132"/>
      <c r="VPQ17" s="132"/>
      <c r="VPR17" s="132"/>
      <c r="VPS17" s="132"/>
      <c r="VPT17" s="132"/>
      <c r="VPU17" s="132"/>
      <c r="VPV17" s="132"/>
      <c r="VPW17" s="132"/>
      <c r="VPX17" s="132"/>
      <c r="VPY17" s="132"/>
      <c r="VPZ17" s="132"/>
      <c r="VQA17" s="132"/>
      <c r="VQB17" s="132"/>
      <c r="VQC17" s="132"/>
      <c r="VQD17" s="132"/>
      <c r="VQE17" s="132"/>
      <c r="VQF17" s="132"/>
      <c r="VQG17" s="132"/>
      <c r="VQH17" s="132"/>
      <c r="VQI17" s="132"/>
      <c r="VQJ17" s="132"/>
      <c r="VQK17" s="132"/>
      <c r="VQL17" s="132"/>
      <c r="VQM17" s="132"/>
      <c r="VQN17" s="132"/>
      <c r="VQO17" s="132"/>
      <c r="VQP17" s="132"/>
      <c r="VQQ17" s="132"/>
      <c r="VQR17" s="132"/>
      <c r="VQS17" s="132"/>
      <c r="VQT17" s="132"/>
      <c r="VQU17" s="132"/>
      <c r="VQV17" s="132"/>
      <c r="VQW17" s="132"/>
      <c r="VQX17" s="132"/>
      <c r="VQY17" s="132"/>
      <c r="VQZ17" s="132"/>
      <c r="VRA17" s="132"/>
      <c r="VRB17" s="132"/>
      <c r="VRC17" s="132"/>
      <c r="VRD17" s="132"/>
      <c r="VRE17" s="132"/>
      <c r="VRF17" s="132"/>
      <c r="VRG17" s="132"/>
      <c r="VRH17" s="132"/>
      <c r="VRI17" s="132"/>
      <c r="VRJ17" s="132"/>
      <c r="VRK17" s="132"/>
      <c r="VRL17" s="132"/>
      <c r="VRM17" s="132"/>
      <c r="VRN17" s="132"/>
      <c r="VRO17" s="132"/>
      <c r="VRP17" s="132"/>
      <c r="VRQ17" s="132"/>
      <c r="VRR17" s="132"/>
      <c r="VRS17" s="132"/>
      <c r="VRT17" s="132"/>
      <c r="VRU17" s="132"/>
      <c r="VRV17" s="132"/>
      <c r="VRW17" s="132"/>
      <c r="VRX17" s="132"/>
      <c r="VRY17" s="132"/>
      <c r="VRZ17" s="132"/>
      <c r="VSA17" s="132"/>
      <c r="VSB17" s="132"/>
      <c r="VSC17" s="132"/>
      <c r="VSD17" s="132"/>
      <c r="VSE17" s="132"/>
      <c r="VSF17" s="132"/>
      <c r="VSG17" s="132"/>
      <c r="VSH17" s="132"/>
      <c r="VSI17" s="132"/>
      <c r="VSJ17" s="132"/>
      <c r="VSK17" s="132"/>
      <c r="VSL17" s="132"/>
      <c r="VSM17" s="132"/>
      <c r="VSN17" s="132"/>
      <c r="VSO17" s="132"/>
      <c r="VSP17" s="132"/>
      <c r="VSQ17" s="132"/>
      <c r="VSR17" s="132"/>
      <c r="VSS17" s="132"/>
      <c r="VST17" s="132"/>
      <c r="VSU17" s="132"/>
      <c r="VSV17" s="132"/>
      <c r="VSW17" s="132"/>
      <c r="VSX17" s="132"/>
      <c r="VSY17" s="132"/>
      <c r="VSZ17" s="132"/>
      <c r="VTA17" s="132"/>
      <c r="VTB17" s="132"/>
      <c r="VTC17" s="132"/>
      <c r="VTD17" s="132"/>
      <c r="VTE17" s="132"/>
      <c r="VTF17" s="132"/>
      <c r="VTG17" s="132"/>
      <c r="VTH17" s="132"/>
      <c r="VTI17" s="132"/>
      <c r="VTJ17" s="132"/>
      <c r="VTK17" s="132"/>
      <c r="VTL17" s="132"/>
      <c r="VTM17" s="132"/>
      <c r="VTN17" s="132"/>
      <c r="VTO17" s="132"/>
      <c r="VTP17" s="132"/>
      <c r="VTQ17" s="132"/>
      <c r="VTR17" s="132"/>
      <c r="VTS17" s="132"/>
      <c r="VTT17" s="132"/>
      <c r="VTU17" s="132"/>
      <c r="VTV17" s="132"/>
      <c r="VTW17" s="132"/>
      <c r="VTX17" s="132"/>
      <c r="VTY17" s="132"/>
      <c r="VTZ17" s="132"/>
      <c r="VUA17" s="132"/>
      <c r="VUB17" s="132"/>
      <c r="VUC17" s="132"/>
      <c r="VUD17" s="132"/>
      <c r="VUE17" s="132"/>
      <c r="VUF17" s="132"/>
      <c r="VUG17" s="132"/>
      <c r="VUH17" s="132"/>
      <c r="VUI17" s="132"/>
      <c r="VUJ17" s="132"/>
      <c r="VUK17" s="132"/>
      <c r="VUL17" s="132"/>
      <c r="VUM17" s="132"/>
      <c r="VUN17" s="132"/>
      <c r="VUO17" s="132"/>
      <c r="VUP17" s="132"/>
      <c r="VUQ17" s="132"/>
      <c r="VUR17" s="132"/>
      <c r="VUS17" s="132"/>
      <c r="VUT17" s="132"/>
      <c r="VUU17" s="132"/>
      <c r="VUV17" s="132"/>
      <c r="VUW17" s="132"/>
      <c r="VUX17" s="132"/>
      <c r="VUY17" s="132"/>
      <c r="VUZ17" s="132"/>
      <c r="VVA17" s="132"/>
      <c r="VVB17" s="132"/>
      <c r="VVC17" s="132"/>
      <c r="VVD17" s="132"/>
      <c r="VVE17" s="132"/>
      <c r="VVF17" s="132"/>
      <c r="VVG17" s="132"/>
      <c r="VVH17" s="132"/>
      <c r="VVI17" s="132"/>
      <c r="VVJ17" s="132"/>
      <c r="VVK17" s="132"/>
      <c r="VVL17" s="132"/>
      <c r="VVM17" s="132"/>
      <c r="VVN17" s="132"/>
      <c r="VVO17" s="132"/>
      <c r="VVP17" s="132"/>
      <c r="VVQ17" s="132"/>
      <c r="VVR17" s="132"/>
      <c r="VVS17" s="132"/>
      <c r="VVT17" s="132"/>
      <c r="VVU17" s="132"/>
      <c r="VVV17" s="132"/>
      <c r="VVW17" s="132"/>
      <c r="VVX17" s="132"/>
      <c r="VVY17" s="132"/>
      <c r="VVZ17" s="132"/>
      <c r="VWA17" s="132"/>
      <c r="VWB17" s="132"/>
      <c r="VWC17" s="132"/>
      <c r="VWD17" s="132"/>
      <c r="VWE17" s="132"/>
      <c r="VWF17" s="132"/>
      <c r="VWG17" s="132"/>
      <c r="VWH17" s="132"/>
      <c r="VWI17" s="132"/>
      <c r="VWJ17" s="132"/>
      <c r="VWK17" s="132"/>
      <c r="VWL17" s="132"/>
      <c r="VWM17" s="132"/>
      <c r="VWN17" s="132"/>
      <c r="VWO17" s="132"/>
      <c r="VWP17" s="132"/>
      <c r="VWQ17" s="132"/>
      <c r="VWR17" s="132"/>
      <c r="VWS17" s="132"/>
      <c r="VWT17" s="132"/>
      <c r="VWU17" s="132"/>
      <c r="VWV17" s="132"/>
      <c r="VWW17" s="132"/>
      <c r="VWX17" s="132"/>
      <c r="VWY17" s="132"/>
      <c r="VWZ17" s="132"/>
      <c r="VXA17" s="132"/>
      <c r="VXB17" s="132"/>
      <c r="VXC17" s="132"/>
      <c r="VXD17" s="132"/>
      <c r="VXE17" s="132"/>
      <c r="VXF17" s="132"/>
      <c r="VXG17" s="132"/>
      <c r="VXH17" s="132"/>
      <c r="VXI17" s="132"/>
      <c r="VXJ17" s="132"/>
      <c r="VXK17" s="132"/>
      <c r="VXL17" s="132"/>
      <c r="VXM17" s="132"/>
      <c r="VXN17" s="132"/>
      <c r="VXO17" s="132"/>
      <c r="VXP17" s="132"/>
      <c r="VXQ17" s="132"/>
      <c r="VXR17" s="132"/>
      <c r="VXS17" s="132"/>
      <c r="VXT17" s="132"/>
      <c r="VXU17" s="132"/>
      <c r="VXV17" s="132"/>
      <c r="VXW17" s="132"/>
      <c r="VXX17" s="132"/>
      <c r="VXY17" s="132"/>
      <c r="VXZ17" s="132"/>
      <c r="VYA17" s="132"/>
      <c r="VYB17" s="132"/>
      <c r="VYC17" s="132"/>
      <c r="VYD17" s="132"/>
      <c r="VYE17" s="132"/>
      <c r="VYF17" s="132"/>
      <c r="VYG17" s="132"/>
      <c r="VYH17" s="132"/>
      <c r="VYI17" s="132"/>
      <c r="VYJ17" s="132"/>
      <c r="VYK17" s="132"/>
      <c r="VYL17" s="132"/>
      <c r="VYM17" s="132"/>
      <c r="VYN17" s="132"/>
      <c r="VYO17" s="132"/>
      <c r="VYP17" s="132"/>
      <c r="VYQ17" s="132"/>
      <c r="VYR17" s="132"/>
      <c r="VYS17" s="132"/>
      <c r="VYT17" s="132"/>
      <c r="VYU17" s="132"/>
      <c r="VYV17" s="132"/>
      <c r="VYW17" s="132"/>
      <c r="VYX17" s="132"/>
      <c r="VYY17" s="132"/>
      <c r="VYZ17" s="132"/>
      <c r="VZA17" s="132"/>
      <c r="VZB17" s="132"/>
      <c r="VZC17" s="132"/>
      <c r="VZD17" s="132"/>
      <c r="VZE17" s="132"/>
      <c r="VZF17" s="132"/>
      <c r="VZG17" s="132"/>
      <c r="VZH17" s="132"/>
      <c r="VZI17" s="132"/>
      <c r="VZJ17" s="132"/>
      <c r="VZK17" s="132"/>
      <c r="VZL17" s="132"/>
      <c r="VZM17" s="132"/>
      <c r="VZN17" s="132"/>
      <c r="VZO17" s="132"/>
      <c r="VZP17" s="132"/>
      <c r="VZQ17" s="132"/>
      <c r="VZR17" s="132"/>
      <c r="VZS17" s="132"/>
      <c r="VZT17" s="132"/>
      <c r="VZU17" s="132"/>
      <c r="VZV17" s="132"/>
      <c r="VZW17" s="132"/>
      <c r="VZX17" s="132"/>
      <c r="VZY17" s="132"/>
      <c r="VZZ17" s="132"/>
      <c r="WAA17" s="132"/>
      <c r="WAB17" s="132"/>
      <c r="WAC17" s="132"/>
      <c r="WAD17" s="132"/>
      <c r="WAE17" s="132"/>
      <c r="WAF17" s="132"/>
      <c r="WAG17" s="132"/>
      <c r="WAH17" s="132"/>
      <c r="WAI17" s="132"/>
      <c r="WAJ17" s="132"/>
      <c r="WAK17" s="132"/>
      <c r="WAL17" s="132"/>
      <c r="WAM17" s="132"/>
      <c r="WAN17" s="132"/>
      <c r="WAO17" s="132"/>
      <c r="WAP17" s="132"/>
      <c r="WAQ17" s="132"/>
      <c r="WAR17" s="132"/>
      <c r="WAS17" s="132"/>
      <c r="WAT17" s="132"/>
      <c r="WAU17" s="132"/>
      <c r="WAV17" s="132"/>
      <c r="WAW17" s="132"/>
      <c r="WAX17" s="132"/>
      <c r="WAY17" s="132"/>
      <c r="WAZ17" s="132"/>
      <c r="WBA17" s="132"/>
      <c r="WBB17" s="132"/>
      <c r="WBC17" s="132"/>
      <c r="WBD17" s="132"/>
      <c r="WBE17" s="132"/>
      <c r="WBF17" s="132"/>
      <c r="WBG17" s="132"/>
      <c r="WBH17" s="132"/>
      <c r="WBI17" s="132"/>
      <c r="WBJ17" s="132"/>
      <c r="WBK17" s="132"/>
      <c r="WBL17" s="132"/>
      <c r="WBM17" s="132"/>
      <c r="WBN17" s="132"/>
      <c r="WBO17" s="132"/>
      <c r="WBP17" s="132"/>
      <c r="WBQ17" s="132"/>
      <c r="WBR17" s="132"/>
      <c r="WBS17" s="132"/>
      <c r="WBT17" s="132"/>
      <c r="WBU17" s="132"/>
      <c r="WBV17" s="132"/>
      <c r="WBW17" s="132"/>
      <c r="WBX17" s="132"/>
      <c r="WBY17" s="132"/>
      <c r="WBZ17" s="132"/>
      <c r="WCA17" s="132"/>
      <c r="WCB17" s="132"/>
      <c r="WCC17" s="132"/>
      <c r="WCD17" s="132"/>
      <c r="WCE17" s="132"/>
      <c r="WCF17" s="132"/>
      <c r="WCG17" s="132"/>
      <c r="WCH17" s="132"/>
      <c r="WCI17" s="132"/>
      <c r="WCJ17" s="132"/>
      <c r="WCK17" s="132"/>
      <c r="WCL17" s="132"/>
      <c r="WCM17" s="132"/>
      <c r="WCN17" s="132"/>
      <c r="WCO17" s="132"/>
      <c r="WCP17" s="132"/>
      <c r="WCQ17" s="132"/>
      <c r="WCR17" s="132"/>
      <c r="WCS17" s="132"/>
      <c r="WCT17" s="132"/>
      <c r="WCU17" s="132"/>
      <c r="WCV17" s="132"/>
      <c r="WCW17" s="132"/>
      <c r="WCX17" s="132"/>
      <c r="WCY17" s="132"/>
      <c r="WCZ17" s="132"/>
      <c r="WDA17" s="132"/>
      <c r="WDB17" s="132"/>
      <c r="WDC17" s="132"/>
      <c r="WDD17" s="132"/>
      <c r="WDE17" s="132"/>
      <c r="WDF17" s="132"/>
      <c r="WDG17" s="132"/>
      <c r="WDH17" s="132"/>
      <c r="WDI17" s="132"/>
      <c r="WDJ17" s="132"/>
      <c r="WDK17" s="132"/>
      <c r="WDL17" s="132"/>
      <c r="WDM17" s="132"/>
      <c r="WDN17" s="132"/>
      <c r="WDO17" s="132"/>
      <c r="WDP17" s="132"/>
      <c r="WDQ17" s="132"/>
      <c r="WDR17" s="132"/>
      <c r="WDS17" s="132"/>
      <c r="WDT17" s="132"/>
      <c r="WDU17" s="132"/>
      <c r="WDV17" s="132"/>
      <c r="WDW17" s="132"/>
      <c r="WDX17" s="132"/>
      <c r="WDY17" s="132"/>
      <c r="WDZ17" s="132"/>
      <c r="WEA17" s="132"/>
      <c r="WEB17" s="132"/>
      <c r="WEC17" s="132"/>
      <c r="WED17" s="132"/>
      <c r="WEE17" s="132"/>
      <c r="WEF17" s="132"/>
      <c r="WEG17" s="132"/>
      <c r="WEH17" s="132"/>
      <c r="WEI17" s="132"/>
      <c r="WEJ17" s="132"/>
      <c r="WEK17" s="132"/>
      <c r="WEL17" s="132"/>
      <c r="WEM17" s="132"/>
      <c r="WEN17" s="132"/>
      <c r="WEO17" s="132"/>
      <c r="WEP17" s="132"/>
      <c r="WEQ17" s="132"/>
      <c r="WER17" s="132"/>
      <c r="WES17" s="132"/>
      <c r="WET17" s="132"/>
      <c r="WEU17" s="132"/>
      <c r="WEV17" s="132"/>
      <c r="WEW17" s="132"/>
      <c r="WEX17" s="132"/>
      <c r="WEY17" s="132"/>
      <c r="WEZ17" s="132"/>
      <c r="WFA17" s="132"/>
      <c r="WFB17" s="132"/>
      <c r="WFC17" s="132"/>
      <c r="WFD17" s="132"/>
      <c r="WFE17" s="132"/>
      <c r="WFF17" s="132"/>
      <c r="WFG17" s="132"/>
      <c r="WFH17" s="132"/>
      <c r="WFI17" s="132"/>
      <c r="WFJ17" s="132"/>
      <c r="WFK17" s="132"/>
      <c r="WFL17" s="132"/>
      <c r="WFM17" s="132"/>
      <c r="WFN17" s="132"/>
      <c r="WFO17" s="132"/>
      <c r="WFP17" s="132"/>
      <c r="WFQ17" s="132"/>
      <c r="WFR17" s="132"/>
      <c r="WFS17" s="132"/>
      <c r="WFT17" s="132"/>
      <c r="WFU17" s="132"/>
      <c r="WFV17" s="132"/>
      <c r="WFW17" s="132"/>
      <c r="WFX17" s="132"/>
      <c r="WFY17" s="132"/>
      <c r="WFZ17" s="132"/>
      <c r="WGA17" s="132"/>
      <c r="WGB17" s="132"/>
      <c r="WGC17" s="132"/>
      <c r="WGD17" s="132"/>
      <c r="WGE17" s="132"/>
      <c r="WGF17" s="132"/>
      <c r="WGG17" s="132"/>
      <c r="WGH17" s="132"/>
      <c r="WGI17" s="132"/>
      <c r="WGJ17" s="132"/>
      <c r="WGK17" s="132"/>
      <c r="WGL17" s="132"/>
      <c r="WGM17" s="132"/>
      <c r="WGN17" s="132"/>
      <c r="WGO17" s="132"/>
      <c r="WGP17" s="132"/>
      <c r="WGQ17" s="132"/>
      <c r="WGR17" s="132"/>
      <c r="WGS17" s="132"/>
      <c r="WGT17" s="132"/>
      <c r="WGU17" s="132"/>
      <c r="WGV17" s="132"/>
      <c r="WGW17" s="132"/>
      <c r="WGX17" s="132"/>
      <c r="WGY17" s="132"/>
      <c r="WGZ17" s="132"/>
      <c r="WHA17" s="132"/>
      <c r="WHB17" s="132"/>
      <c r="WHC17" s="132"/>
      <c r="WHD17" s="132"/>
      <c r="WHE17" s="132"/>
      <c r="WHF17" s="132"/>
      <c r="WHG17" s="132"/>
      <c r="WHH17" s="132"/>
      <c r="WHI17" s="132"/>
      <c r="WHJ17" s="132"/>
      <c r="WHK17" s="132"/>
      <c r="WHL17" s="132"/>
      <c r="WHM17" s="132"/>
      <c r="WHN17" s="132"/>
      <c r="WHO17" s="132"/>
      <c r="WHP17" s="132"/>
      <c r="WHQ17" s="132"/>
      <c r="WHR17" s="132"/>
      <c r="WHS17" s="132"/>
      <c r="WHT17" s="132"/>
      <c r="WHU17" s="132"/>
      <c r="WHV17" s="132"/>
      <c r="WHW17" s="132"/>
      <c r="WHX17" s="132"/>
      <c r="WHY17" s="132"/>
      <c r="WHZ17" s="132"/>
      <c r="WIA17" s="132"/>
      <c r="WIB17" s="132"/>
      <c r="WIC17" s="132"/>
      <c r="WID17" s="132"/>
      <c r="WIE17" s="132"/>
      <c r="WIF17" s="132"/>
      <c r="WIG17" s="132"/>
      <c r="WIH17" s="132"/>
      <c r="WII17" s="132"/>
      <c r="WIJ17" s="132"/>
      <c r="WIK17" s="132"/>
      <c r="WIL17" s="132"/>
      <c r="WIM17" s="132"/>
      <c r="WIN17" s="132"/>
      <c r="WIO17" s="132"/>
      <c r="WIP17" s="132"/>
      <c r="WIQ17" s="132"/>
      <c r="WIR17" s="132"/>
      <c r="WIS17" s="132"/>
      <c r="WIT17" s="132"/>
      <c r="WIU17" s="132"/>
      <c r="WIV17" s="132"/>
      <c r="WIW17" s="132"/>
      <c r="WIX17" s="132"/>
      <c r="WIY17" s="132"/>
      <c r="WIZ17" s="132"/>
      <c r="WJA17" s="132"/>
      <c r="WJB17" s="132"/>
      <c r="WJC17" s="132"/>
      <c r="WJD17" s="132"/>
      <c r="WJE17" s="132"/>
      <c r="WJF17" s="132"/>
      <c r="WJG17" s="132"/>
      <c r="WJH17" s="132"/>
      <c r="WJI17" s="132"/>
      <c r="WJJ17" s="132"/>
      <c r="WJK17" s="132"/>
      <c r="WJL17" s="132"/>
      <c r="WJM17" s="132"/>
      <c r="WJN17" s="132"/>
      <c r="WJO17" s="132"/>
      <c r="WJP17" s="132"/>
      <c r="WJQ17" s="132"/>
      <c r="WJR17" s="132"/>
      <c r="WJS17" s="132"/>
      <c r="WJT17" s="132"/>
      <c r="WJU17" s="132"/>
      <c r="WJV17" s="132"/>
      <c r="WJW17" s="132"/>
      <c r="WJX17" s="132"/>
      <c r="WJY17" s="132"/>
      <c r="WJZ17" s="132"/>
      <c r="WKA17" s="132"/>
      <c r="WKB17" s="132"/>
      <c r="WKC17" s="132"/>
      <c r="WKD17" s="132"/>
      <c r="WKE17" s="132"/>
      <c r="WKF17" s="132"/>
      <c r="WKG17" s="132"/>
      <c r="WKH17" s="132"/>
      <c r="WKI17" s="132"/>
      <c r="WKJ17" s="132"/>
      <c r="WKK17" s="132"/>
      <c r="WKL17" s="132"/>
      <c r="WKM17" s="132"/>
      <c r="WKN17" s="132"/>
      <c r="WKO17" s="132"/>
      <c r="WKP17" s="132"/>
      <c r="WKQ17" s="132"/>
      <c r="WKR17" s="132"/>
      <c r="WKS17" s="132"/>
      <c r="WKT17" s="132"/>
      <c r="WKU17" s="132"/>
      <c r="WKV17" s="132"/>
      <c r="WKW17" s="132"/>
      <c r="WKX17" s="132"/>
      <c r="WKY17" s="132"/>
      <c r="WKZ17" s="132"/>
      <c r="WLA17" s="132"/>
      <c r="WLB17" s="132"/>
      <c r="WLC17" s="132"/>
      <c r="WLD17" s="132"/>
      <c r="WLE17" s="132"/>
      <c r="WLF17" s="132"/>
      <c r="WLG17" s="132"/>
      <c r="WLH17" s="132"/>
      <c r="WLI17" s="132"/>
      <c r="WLJ17" s="132"/>
      <c r="WLK17" s="132"/>
      <c r="WLL17" s="132"/>
      <c r="WLM17" s="132"/>
      <c r="WLN17" s="132"/>
      <c r="WLO17" s="132"/>
      <c r="WLP17" s="132"/>
      <c r="WLQ17" s="132"/>
      <c r="WLR17" s="132"/>
      <c r="WLS17" s="132"/>
      <c r="WLT17" s="132"/>
      <c r="WLU17" s="132"/>
      <c r="WLV17" s="132"/>
      <c r="WLW17" s="132"/>
      <c r="WLX17" s="132"/>
      <c r="WLY17" s="132"/>
      <c r="WLZ17" s="132"/>
      <c r="WMA17" s="132"/>
      <c r="WMB17" s="132"/>
      <c r="WMC17" s="132"/>
      <c r="WMD17" s="132"/>
      <c r="WME17" s="132"/>
      <c r="WMF17" s="132"/>
      <c r="WMG17" s="132"/>
      <c r="WMH17" s="132"/>
      <c r="WMI17" s="132"/>
      <c r="WMJ17" s="132"/>
      <c r="WMK17" s="132"/>
      <c r="WML17" s="132"/>
      <c r="WMM17" s="132"/>
      <c r="WMN17" s="132"/>
      <c r="WMO17" s="132"/>
      <c r="WMP17" s="132"/>
      <c r="WMQ17" s="132"/>
      <c r="WMR17" s="132"/>
      <c r="WMS17" s="132"/>
      <c r="WMT17" s="132"/>
      <c r="WMU17" s="132"/>
      <c r="WMV17" s="132"/>
      <c r="WMW17" s="132"/>
      <c r="WMX17" s="132"/>
      <c r="WMY17" s="132"/>
      <c r="WMZ17" s="132"/>
      <c r="WNA17" s="132"/>
      <c r="WNB17" s="132"/>
      <c r="WNC17" s="132"/>
      <c r="WND17" s="132"/>
      <c r="WNE17" s="132"/>
      <c r="WNF17" s="132"/>
      <c r="WNG17" s="132"/>
      <c r="WNH17" s="132"/>
      <c r="WNI17" s="132"/>
      <c r="WNJ17" s="132"/>
      <c r="WNK17" s="132"/>
      <c r="WNL17" s="132"/>
      <c r="WNM17" s="132"/>
      <c r="WNN17" s="132"/>
      <c r="WNO17" s="132"/>
      <c r="WNP17" s="132"/>
      <c r="WNQ17" s="132"/>
      <c r="WNR17" s="132"/>
      <c r="WNS17" s="132"/>
      <c r="WNT17" s="132"/>
      <c r="WNU17" s="132"/>
      <c r="WNV17" s="132"/>
      <c r="WNW17" s="132"/>
      <c r="WNX17" s="132"/>
      <c r="WNY17" s="132"/>
      <c r="WNZ17" s="132"/>
      <c r="WOA17" s="132"/>
      <c r="WOB17" s="132"/>
      <c r="WOC17" s="132"/>
      <c r="WOD17" s="132"/>
      <c r="WOE17" s="132"/>
      <c r="WOF17" s="132"/>
      <c r="WOG17" s="132"/>
      <c r="WOH17" s="132"/>
      <c r="WOI17" s="132"/>
      <c r="WOJ17" s="132"/>
      <c r="WOK17" s="132"/>
      <c r="WOL17" s="132"/>
      <c r="WOM17" s="132"/>
      <c r="WON17" s="132"/>
      <c r="WOO17" s="132"/>
      <c r="WOP17" s="132"/>
      <c r="WOQ17" s="132"/>
      <c r="WOR17" s="132"/>
      <c r="WOS17" s="132"/>
      <c r="WOT17" s="132"/>
      <c r="WOU17" s="132"/>
      <c r="WOV17" s="132"/>
      <c r="WOW17" s="132"/>
      <c r="WOX17" s="132"/>
      <c r="WOY17" s="132"/>
      <c r="WOZ17" s="132"/>
      <c r="WPA17" s="132"/>
      <c r="WPB17" s="132"/>
      <c r="WPC17" s="132"/>
      <c r="WPD17" s="132"/>
      <c r="WPE17" s="132"/>
      <c r="WPF17" s="132"/>
      <c r="WPG17" s="132"/>
      <c r="WPH17" s="132"/>
      <c r="WPI17" s="132"/>
      <c r="WPJ17" s="132"/>
      <c r="WPK17" s="132"/>
      <c r="WPL17" s="132"/>
      <c r="WPM17" s="132"/>
      <c r="WPN17" s="132"/>
      <c r="WPO17" s="132"/>
      <c r="WPP17" s="132"/>
      <c r="WPQ17" s="132"/>
      <c r="WPR17" s="132"/>
      <c r="WPS17" s="132"/>
      <c r="WPT17" s="132"/>
      <c r="WPU17" s="132"/>
      <c r="WPV17" s="132"/>
      <c r="WPW17" s="132"/>
      <c r="WPX17" s="132"/>
      <c r="WPY17" s="132"/>
      <c r="WPZ17" s="132"/>
      <c r="WQA17" s="132"/>
      <c r="WQB17" s="132"/>
      <c r="WQC17" s="132"/>
      <c r="WQD17" s="132"/>
      <c r="WQE17" s="132"/>
      <c r="WQF17" s="132"/>
      <c r="WQG17" s="132"/>
      <c r="WQH17" s="132"/>
      <c r="WQI17" s="132"/>
      <c r="WQJ17" s="132"/>
      <c r="WQK17" s="132"/>
      <c r="WQL17" s="132"/>
      <c r="WQM17" s="132"/>
      <c r="WQN17" s="132"/>
      <c r="WQO17" s="132"/>
      <c r="WQP17" s="132"/>
      <c r="WQQ17" s="132"/>
      <c r="WQR17" s="132"/>
      <c r="WQS17" s="132"/>
      <c r="WQT17" s="132"/>
      <c r="WQU17" s="132"/>
      <c r="WQV17" s="132"/>
      <c r="WQW17" s="132"/>
      <c r="WQX17" s="132"/>
      <c r="WQY17" s="132"/>
      <c r="WQZ17" s="132"/>
      <c r="WRA17" s="132"/>
      <c r="WRB17" s="132"/>
      <c r="WRC17" s="132"/>
      <c r="WRD17" s="132"/>
      <c r="WRE17" s="132"/>
      <c r="WRF17" s="132"/>
      <c r="WRG17" s="132"/>
      <c r="WRH17" s="132"/>
      <c r="WRI17" s="132"/>
      <c r="WRJ17" s="132"/>
      <c r="WRK17" s="132"/>
      <c r="WRL17" s="132"/>
      <c r="WRM17" s="132"/>
      <c r="WRN17" s="132"/>
      <c r="WRO17" s="132"/>
      <c r="WRP17" s="132"/>
      <c r="WRQ17" s="132"/>
      <c r="WRR17" s="132"/>
      <c r="WRS17" s="132"/>
      <c r="WRT17" s="132"/>
      <c r="WRU17" s="132"/>
      <c r="WRV17" s="132"/>
      <c r="WRW17" s="132"/>
      <c r="WRX17" s="132"/>
      <c r="WRY17" s="132"/>
      <c r="WRZ17" s="132"/>
      <c r="WSA17" s="132"/>
      <c r="WSB17" s="132"/>
      <c r="WSC17" s="132"/>
      <c r="WSD17" s="132"/>
      <c r="WSE17" s="132"/>
      <c r="WSF17" s="132"/>
      <c r="WSG17" s="132"/>
      <c r="WSH17" s="132"/>
      <c r="WSI17" s="132"/>
      <c r="WSJ17" s="132"/>
      <c r="WSK17" s="132"/>
      <c r="WSL17" s="132"/>
      <c r="WSM17" s="132"/>
      <c r="WSN17" s="132"/>
      <c r="WSO17" s="132"/>
      <c r="WSP17" s="132"/>
      <c r="WSQ17" s="132"/>
      <c r="WSR17" s="132"/>
      <c r="WSS17" s="132"/>
      <c r="WST17" s="132"/>
      <c r="WSU17" s="132"/>
      <c r="WSV17" s="132"/>
      <c r="WSW17" s="132"/>
      <c r="WSX17" s="132"/>
      <c r="WSY17" s="132"/>
      <c r="WSZ17" s="132"/>
      <c r="WTA17" s="132"/>
      <c r="WTB17" s="132"/>
      <c r="WTC17" s="132"/>
      <c r="WTD17" s="132"/>
      <c r="WTE17" s="132"/>
      <c r="WTF17" s="132"/>
      <c r="WTG17" s="132"/>
      <c r="WTH17" s="132"/>
      <c r="WTI17" s="132"/>
      <c r="WTJ17" s="132"/>
      <c r="WTK17" s="132"/>
      <c r="WTL17" s="132"/>
      <c r="WTM17" s="132"/>
      <c r="WTN17" s="132"/>
      <c r="WTO17" s="132"/>
      <c r="WTP17" s="132"/>
      <c r="WTQ17" s="132"/>
      <c r="WTR17" s="132"/>
      <c r="WTS17" s="132"/>
      <c r="WTT17" s="132"/>
      <c r="WTU17" s="132"/>
      <c r="WTV17" s="132"/>
      <c r="WTW17" s="132"/>
      <c r="WTX17" s="132"/>
      <c r="WTY17" s="132"/>
      <c r="WTZ17" s="132"/>
      <c r="WUA17" s="132"/>
      <c r="WUB17" s="132"/>
      <c r="WUC17" s="132"/>
      <c r="WUD17" s="132"/>
      <c r="WUE17" s="132"/>
      <c r="WUF17" s="132"/>
      <c r="WUG17" s="132"/>
      <c r="WUH17" s="132"/>
      <c r="WUI17" s="132"/>
      <c r="WUJ17" s="132"/>
      <c r="WUK17" s="132"/>
      <c r="WUL17" s="132"/>
      <c r="WUM17" s="132"/>
      <c r="WUN17" s="132"/>
      <c r="WUO17" s="132"/>
      <c r="WUP17" s="132"/>
      <c r="WUQ17" s="132"/>
      <c r="WUR17" s="132"/>
      <c r="WUS17" s="132"/>
      <c r="WUT17" s="132"/>
      <c r="WUU17" s="132"/>
      <c r="WUV17" s="132"/>
      <c r="WUW17" s="132"/>
      <c r="WUX17" s="132"/>
      <c r="WUY17" s="132"/>
      <c r="WUZ17" s="132"/>
      <c r="WVA17" s="132"/>
      <c r="WVB17" s="132"/>
      <c r="WVC17" s="132"/>
      <c r="WVD17" s="132"/>
      <c r="WVE17" s="132"/>
      <c r="WVF17" s="132"/>
      <c r="WVG17" s="132"/>
      <c r="WVH17" s="132"/>
      <c r="WVI17" s="132"/>
      <c r="WVJ17" s="132"/>
      <c r="WVK17" s="132"/>
      <c r="WVL17" s="132"/>
      <c r="WVM17" s="132"/>
      <c r="WVN17" s="132"/>
      <c r="WVO17" s="132"/>
      <c r="WVP17" s="132"/>
      <c r="WVQ17" s="132"/>
      <c r="WVR17" s="132"/>
      <c r="WVS17" s="132"/>
      <c r="WVT17" s="132"/>
      <c r="WVU17" s="132"/>
      <c r="WVV17" s="132"/>
      <c r="WVW17" s="132"/>
      <c r="WVX17" s="132"/>
      <c r="WVY17" s="132"/>
      <c r="WVZ17" s="132"/>
      <c r="WWA17" s="132"/>
      <c r="WWB17" s="132"/>
      <c r="WWC17" s="132"/>
      <c r="WWD17" s="132"/>
      <c r="WWE17" s="132"/>
      <c r="WWF17" s="132"/>
      <c r="WWG17" s="132"/>
      <c r="WWH17" s="132"/>
      <c r="WWI17" s="132"/>
      <c r="WWJ17" s="132"/>
      <c r="WWK17" s="132"/>
      <c r="WWL17" s="132"/>
      <c r="WWM17" s="132"/>
      <c r="WWN17" s="132"/>
      <c r="WWO17" s="132"/>
      <c r="WWP17" s="132"/>
      <c r="WWQ17" s="132"/>
      <c r="WWR17" s="132"/>
      <c r="WWS17" s="132"/>
      <c r="WWT17" s="132"/>
      <c r="WWU17" s="132"/>
      <c r="WWV17" s="132"/>
      <c r="WWW17" s="132"/>
      <c r="WWX17" s="132"/>
      <c r="WWY17" s="132"/>
      <c r="WWZ17" s="132"/>
      <c r="WXA17" s="132"/>
      <c r="WXB17" s="132"/>
      <c r="WXC17" s="132"/>
      <c r="WXD17" s="132"/>
      <c r="WXE17" s="132"/>
      <c r="WXF17" s="132"/>
      <c r="WXG17" s="132"/>
      <c r="WXH17" s="132"/>
      <c r="WXI17" s="132"/>
      <c r="WXJ17" s="132"/>
      <c r="WXK17" s="132"/>
      <c r="WXL17" s="132"/>
      <c r="WXM17" s="132"/>
      <c r="WXN17" s="132"/>
      <c r="WXO17" s="132"/>
      <c r="WXP17" s="132"/>
      <c r="WXQ17" s="132"/>
      <c r="WXR17" s="132"/>
      <c r="WXS17" s="132"/>
      <c r="WXT17" s="132"/>
      <c r="WXU17" s="132"/>
      <c r="WXV17" s="132"/>
      <c r="WXW17" s="132"/>
      <c r="WXX17" s="132"/>
      <c r="WXY17" s="132"/>
      <c r="WXZ17" s="132"/>
      <c r="WYA17" s="132"/>
      <c r="WYB17" s="132"/>
      <c r="WYC17" s="132"/>
      <c r="WYD17" s="132"/>
      <c r="WYE17" s="132"/>
      <c r="WYF17" s="132"/>
      <c r="WYG17" s="132"/>
      <c r="WYH17" s="132"/>
      <c r="WYI17" s="132"/>
      <c r="WYJ17" s="132"/>
      <c r="WYK17" s="132"/>
      <c r="WYL17" s="132"/>
      <c r="WYM17" s="132"/>
      <c r="WYN17" s="132"/>
      <c r="WYO17" s="132"/>
      <c r="WYP17" s="132"/>
      <c r="WYQ17" s="132"/>
      <c r="WYR17" s="132"/>
      <c r="WYS17" s="132"/>
      <c r="WYT17" s="132"/>
      <c r="WYU17" s="132"/>
      <c r="WYV17" s="132"/>
      <c r="WYW17" s="132"/>
      <c r="WYX17" s="132"/>
      <c r="WYY17" s="132"/>
      <c r="WYZ17" s="132"/>
      <c r="WZA17" s="132"/>
      <c r="WZB17" s="132"/>
      <c r="WZC17" s="132"/>
      <c r="WZD17" s="132"/>
      <c r="WZE17" s="132"/>
      <c r="WZF17" s="132"/>
      <c r="WZG17" s="132"/>
      <c r="WZH17" s="132"/>
      <c r="WZI17" s="132"/>
      <c r="WZJ17" s="132"/>
      <c r="WZK17" s="132"/>
      <c r="WZL17" s="132"/>
      <c r="WZM17" s="132"/>
      <c r="WZN17" s="132"/>
      <c r="WZO17" s="132"/>
      <c r="WZP17" s="132"/>
      <c r="WZQ17" s="132"/>
      <c r="WZR17" s="132"/>
      <c r="WZS17" s="132"/>
      <c r="WZT17" s="132"/>
      <c r="WZU17" s="132"/>
      <c r="WZV17" s="132"/>
      <c r="WZW17" s="132"/>
      <c r="WZX17" s="132"/>
      <c r="WZY17" s="132"/>
      <c r="WZZ17" s="132"/>
      <c r="XAA17" s="132"/>
      <c r="XAB17" s="132"/>
      <c r="XAC17" s="132"/>
      <c r="XAD17" s="132"/>
      <c r="XAE17" s="132"/>
      <c r="XAF17" s="132"/>
      <c r="XAG17" s="132"/>
      <c r="XAH17" s="132"/>
      <c r="XAI17" s="132"/>
      <c r="XAJ17" s="132"/>
      <c r="XAK17" s="132"/>
      <c r="XAL17" s="132"/>
      <c r="XAM17" s="132"/>
      <c r="XAN17" s="132"/>
      <c r="XAO17" s="132"/>
      <c r="XAP17" s="132"/>
      <c r="XAQ17" s="132"/>
      <c r="XAR17" s="132"/>
      <c r="XAS17" s="132"/>
      <c r="XAT17" s="132"/>
      <c r="XAU17" s="132"/>
      <c r="XAV17" s="132"/>
      <c r="XAW17" s="132"/>
      <c r="XAX17" s="132"/>
      <c r="XAY17" s="132"/>
      <c r="XAZ17" s="132"/>
      <c r="XBA17" s="132"/>
      <c r="XBB17" s="132"/>
      <c r="XBC17" s="132"/>
      <c r="XBD17" s="132"/>
      <c r="XBE17" s="132"/>
      <c r="XBF17" s="132"/>
      <c r="XBG17" s="132"/>
      <c r="XBH17" s="132"/>
      <c r="XBI17" s="132"/>
      <c r="XBJ17" s="132"/>
      <c r="XBK17" s="132"/>
      <c r="XBL17" s="132"/>
      <c r="XBM17" s="132"/>
      <c r="XBN17" s="132"/>
      <c r="XBO17" s="132"/>
      <c r="XBP17" s="132"/>
      <c r="XBQ17" s="132"/>
      <c r="XBR17" s="132"/>
      <c r="XBS17" s="132"/>
      <c r="XBT17" s="132"/>
      <c r="XBU17" s="132"/>
      <c r="XBV17" s="132"/>
      <c r="XBW17" s="132"/>
      <c r="XBX17" s="132"/>
      <c r="XBY17" s="132"/>
      <c r="XBZ17" s="132"/>
      <c r="XCA17" s="132"/>
      <c r="XCB17" s="132"/>
      <c r="XCC17" s="132"/>
      <c r="XCD17" s="132"/>
      <c r="XCE17" s="132"/>
      <c r="XCF17" s="132"/>
      <c r="XCG17" s="132"/>
      <c r="XCH17" s="132"/>
      <c r="XCI17" s="132"/>
      <c r="XCJ17" s="132"/>
      <c r="XCK17" s="132"/>
      <c r="XCL17" s="132"/>
      <c r="XCM17" s="132"/>
      <c r="XCN17" s="132"/>
      <c r="XCO17" s="132"/>
      <c r="XCP17" s="132"/>
      <c r="XCQ17" s="132"/>
      <c r="XCR17" s="132"/>
      <c r="XCS17" s="132"/>
      <c r="XCT17" s="132"/>
      <c r="XCU17" s="132"/>
      <c r="XCV17" s="132"/>
      <c r="XCW17" s="132"/>
      <c r="XCX17" s="132"/>
      <c r="XCY17" s="132"/>
      <c r="XCZ17" s="132"/>
      <c r="XDA17" s="132"/>
      <c r="XDB17" s="132"/>
      <c r="XDC17" s="132"/>
      <c r="XDD17" s="132"/>
      <c r="XDE17" s="132"/>
      <c r="XDF17" s="132"/>
      <c r="XDG17" s="132"/>
      <c r="XDH17" s="132"/>
      <c r="XDI17" s="132"/>
      <c r="XDJ17" s="132"/>
      <c r="XDK17" s="132"/>
      <c r="XDL17" s="132"/>
      <c r="XDM17" s="132"/>
      <c r="XDN17" s="132"/>
      <c r="XDO17" s="132"/>
      <c r="XDP17" s="132"/>
      <c r="XDQ17" s="132"/>
      <c r="XDR17" s="132"/>
      <c r="XDS17" s="132"/>
      <c r="XDT17" s="132"/>
      <c r="XDU17" s="132"/>
      <c r="XDV17" s="132"/>
      <c r="XDW17" s="132"/>
      <c r="XDX17" s="132"/>
      <c r="XDY17" s="132"/>
      <c r="XDZ17" s="132"/>
      <c r="XEA17" s="132"/>
      <c r="XEB17" s="132"/>
      <c r="XEC17" s="132"/>
      <c r="XED17" s="132"/>
      <c r="XEE17" s="132"/>
      <c r="XEF17" s="132"/>
      <c r="XEG17" s="132"/>
      <c r="XEH17" s="132"/>
      <c r="XEI17" s="132"/>
      <c r="XEJ17" s="132"/>
      <c r="XEK17" s="132"/>
      <c r="XEL17" s="132"/>
      <c r="XEM17" s="132"/>
      <c r="XEN17" s="132"/>
      <c r="XEO17" s="132"/>
      <c r="XEP17" s="132"/>
      <c r="XEQ17" s="132"/>
      <c r="XER17" s="132"/>
    </row>
  </sheetData>
  <mergeCells count="3">
    <mergeCell ref="A2:E2"/>
    <mergeCell ref="B3:D3"/>
    <mergeCell ref="A17:B17"/>
  </mergeCells>
  <printOptions horizontalCentered="1"/>
  <pageMargins left="0.751388888888889" right="0.751388888888889" top="0.511805555555556" bottom="0.511805555555556" header="0.5" footer="0.5"/>
  <pageSetup paperSize="9"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R11" sqref="R11"/>
    </sheetView>
  </sheetViews>
  <sheetFormatPr defaultColWidth="7.775" defaultRowHeight="14.25"/>
  <cols>
    <col min="1" max="1" width="10.125" style="95" customWidth="1"/>
    <col min="2" max="2" width="33.6916666666667" style="95" customWidth="1"/>
    <col min="3" max="10" width="7.625" style="96" customWidth="1"/>
    <col min="11" max="16371" width="7.775" style="95"/>
  </cols>
  <sheetData>
    <row r="1" spans="1:1">
      <c r="A1" s="97" t="s">
        <v>1553</v>
      </c>
    </row>
    <row r="2" s="93" customFormat="1" ht="30" customHeight="1" spans="1:11">
      <c r="A2" s="98" t="s">
        <v>1554</v>
      </c>
      <c r="B2" s="98"/>
      <c r="C2" s="98"/>
      <c r="D2" s="98"/>
      <c r="E2" s="98"/>
      <c r="F2" s="98"/>
      <c r="G2" s="98"/>
      <c r="H2" s="98"/>
      <c r="I2" s="98"/>
      <c r="J2" s="98"/>
      <c r="K2" s="98"/>
    </row>
    <row r="3" ht="21" customHeight="1" spans="1:10">
      <c r="A3" s="99"/>
      <c r="B3" s="100"/>
      <c r="C3" s="101"/>
      <c r="D3" s="101"/>
      <c r="E3" s="101"/>
      <c r="F3" s="101"/>
      <c r="G3" s="101"/>
      <c r="H3" s="101"/>
      <c r="I3" s="101"/>
      <c r="J3" s="101"/>
    </row>
    <row r="4" ht="20.6" customHeight="1" spans="1:11">
      <c r="A4" s="102" t="s">
        <v>72</v>
      </c>
      <c r="B4" s="102" t="s">
        <v>1499</v>
      </c>
      <c r="C4" s="103" t="s">
        <v>1500</v>
      </c>
      <c r="D4" s="104"/>
      <c r="E4" s="104"/>
      <c r="F4" s="104"/>
      <c r="G4" s="103" t="s">
        <v>74</v>
      </c>
      <c r="H4" s="104"/>
      <c r="I4" s="104"/>
      <c r="J4" s="104"/>
      <c r="K4" s="113" t="s">
        <v>1527</v>
      </c>
    </row>
    <row r="5" s="94" customFormat="1" ht="42.35" customHeight="1" spans="1:11">
      <c r="A5" s="105"/>
      <c r="B5" s="105"/>
      <c r="C5" s="106" t="s">
        <v>1543</v>
      </c>
      <c r="D5" s="106" t="s">
        <v>1544</v>
      </c>
      <c r="E5" s="106" t="s">
        <v>1545</v>
      </c>
      <c r="F5" s="106" t="s">
        <v>1108</v>
      </c>
      <c r="G5" s="106" t="s">
        <v>1543</v>
      </c>
      <c r="H5" s="106" t="s">
        <v>1544</v>
      </c>
      <c r="I5" s="106" t="s">
        <v>1545</v>
      </c>
      <c r="J5" s="106" t="s">
        <v>1108</v>
      </c>
      <c r="K5" s="105"/>
    </row>
    <row r="6" ht="20.6" customHeight="1" spans="1:11">
      <c r="A6" s="107">
        <v>22301</v>
      </c>
      <c r="B6" s="108" t="s">
        <v>1506</v>
      </c>
      <c r="C6" s="109">
        <v>2</v>
      </c>
      <c r="D6" s="109"/>
      <c r="E6" s="109"/>
      <c r="F6" s="109"/>
      <c r="G6" s="109">
        <f>SUM(H6:J6)</f>
        <v>0</v>
      </c>
      <c r="H6" s="109"/>
      <c r="I6" s="109"/>
      <c r="J6" s="109"/>
      <c r="K6" s="114"/>
    </row>
    <row r="7" ht="20.6" customHeight="1" spans="1:11">
      <c r="A7" s="107">
        <v>2230105</v>
      </c>
      <c r="B7" s="108" t="s">
        <v>1555</v>
      </c>
      <c r="C7" s="109">
        <v>2</v>
      </c>
      <c r="D7" s="109"/>
      <c r="E7" s="109"/>
      <c r="F7" s="109">
        <v>2</v>
      </c>
      <c r="G7" s="109"/>
      <c r="H7" s="109"/>
      <c r="I7" s="109"/>
      <c r="J7" s="109"/>
      <c r="K7" s="114"/>
    </row>
    <row r="8" ht="20.6" customHeight="1" spans="1:11">
      <c r="A8" s="107" t="s">
        <v>1556</v>
      </c>
      <c r="B8" s="108" t="s">
        <v>1508</v>
      </c>
      <c r="C8" s="109">
        <f>SUM(D8:F8)</f>
        <v>0</v>
      </c>
      <c r="D8" s="109"/>
      <c r="E8" s="109"/>
      <c r="F8" s="109"/>
      <c r="G8" s="109">
        <v>500</v>
      </c>
      <c r="H8" s="109"/>
      <c r="I8" s="109"/>
      <c r="J8" s="109">
        <v>500</v>
      </c>
      <c r="K8" s="114"/>
    </row>
    <row r="9" ht="20.6" customHeight="1" spans="1:11">
      <c r="A9" s="107" t="s">
        <v>1547</v>
      </c>
      <c r="B9" s="108" t="s">
        <v>1548</v>
      </c>
      <c r="C9" s="109"/>
      <c r="D9" s="109"/>
      <c r="E9" s="109"/>
      <c r="F9" s="109"/>
      <c r="G9" s="109">
        <v>500</v>
      </c>
      <c r="H9" s="109"/>
      <c r="I9" s="109"/>
      <c r="J9" s="109">
        <v>500</v>
      </c>
      <c r="K9" s="114"/>
    </row>
    <row r="10" ht="20.6" customHeight="1" spans="1:11">
      <c r="A10" s="107">
        <v>22303</v>
      </c>
      <c r="B10" s="108" t="s">
        <v>1510</v>
      </c>
      <c r="C10" s="109">
        <f>SUM(D10:F10)</f>
        <v>0</v>
      </c>
      <c r="D10" s="109"/>
      <c r="E10" s="109"/>
      <c r="F10" s="109"/>
      <c r="G10" s="109">
        <f>SUM(H10:J10)</f>
        <v>0</v>
      </c>
      <c r="H10" s="109"/>
      <c r="I10" s="109"/>
      <c r="J10" s="109"/>
      <c r="K10" s="114"/>
    </row>
    <row r="11" ht="20.6" customHeight="1" spans="1:11">
      <c r="A11" s="107"/>
      <c r="B11" s="108"/>
      <c r="C11" s="109"/>
      <c r="D11" s="109"/>
      <c r="E11" s="109"/>
      <c r="F11" s="109"/>
      <c r="G11" s="109"/>
      <c r="H11" s="109"/>
      <c r="I11" s="109"/>
      <c r="J11" s="109"/>
      <c r="K11" s="114"/>
    </row>
    <row r="12" ht="20.6" customHeight="1" spans="1:11">
      <c r="A12" s="107">
        <v>22399</v>
      </c>
      <c r="B12" s="108" t="s">
        <v>1512</v>
      </c>
      <c r="C12" s="109">
        <f>SUM(D12:F12)</f>
        <v>0</v>
      </c>
      <c r="D12" s="109"/>
      <c r="E12" s="109"/>
      <c r="F12" s="109"/>
      <c r="G12" s="109">
        <f>SUM(H12:J12)</f>
        <v>0</v>
      </c>
      <c r="H12" s="109"/>
      <c r="I12" s="109"/>
      <c r="J12" s="109"/>
      <c r="K12" s="114"/>
    </row>
    <row r="13" ht="20.6" customHeight="1" spans="1:11">
      <c r="A13" s="107"/>
      <c r="B13" s="108"/>
      <c r="C13" s="109"/>
      <c r="D13" s="109"/>
      <c r="E13" s="109"/>
      <c r="F13" s="109"/>
      <c r="G13" s="109"/>
      <c r="H13" s="109"/>
      <c r="I13" s="109"/>
      <c r="J13" s="109"/>
      <c r="K13" s="114"/>
    </row>
    <row r="14" ht="20.6" customHeight="1" spans="1:11">
      <c r="A14" s="110"/>
      <c r="B14" s="111" t="s">
        <v>1515</v>
      </c>
      <c r="C14" s="112">
        <v>2</v>
      </c>
      <c r="D14" s="112">
        <f>SUM(D6:D13)</f>
        <v>0</v>
      </c>
      <c r="E14" s="112"/>
      <c r="F14" s="112">
        <f>SUM(F6:F13)</f>
        <v>2</v>
      </c>
      <c r="G14" s="112">
        <v>500</v>
      </c>
      <c r="H14" s="112">
        <f>SUM(H6:H13)</f>
        <v>0</v>
      </c>
      <c r="I14" s="112"/>
      <c r="J14" s="112">
        <v>500</v>
      </c>
      <c r="K14" s="115"/>
    </row>
  </sheetData>
  <mergeCells count="6">
    <mergeCell ref="A2:K2"/>
    <mergeCell ref="C4:F4"/>
    <mergeCell ref="G4:J4"/>
    <mergeCell ref="A4:A5"/>
    <mergeCell ref="B4:B5"/>
    <mergeCell ref="K4:K5"/>
  </mergeCells>
  <pageMargins left="0.751388888888889" right="0.751388888888889" top="1" bottom="1" header="0.5" footer="0.5"/>
  <pageSetup paperSize="9" scale="64"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4" sqref="C4"/>
    </sheetView>
  </sheetViews>
  <sheetFormatPr defaultColWidth="9" defaultRowHeight="14.25" outlineLevelCol="4"/>
  <cols>
    <col min="1" max="1" width="45.75" style="76" customWidth="1"/>
    <col min="2" max="3" width="13.5" style="78" customWidth="1"/>
    <col min="4" max="4" width="21.875" style="79" customWidth="1"/>
    <col min="5" max="16381" width="9" style="76"/>
  </cols>
  <sheetData>
    <row r="1" s="76" customFormat="1" spans="1:4">
      <c r="A1" s="80" t="s">
        <v>1557</v>
      </c>
      <c r="B1" s="78"/>
      <c r="C1" s="78"/>
      <c r="D1" s="79"/>
    </row>
    <row r="2" s="77" customFormat="1" ht="51" customHeight="1" spans="1:4">
      <c r="A2" s="81" t="s">
        <v>1558</v>
      </c>
      <c r="B2" s="81"/>
      <c r="C2" s="81"/>
      <c r="D2" s="82"/>
    </row>
    <row r="3" s="76" customFormat="1" ht="13.5" spans="1:4">
      <c r="A3" s="79" t="s">
        <v>2</v>
      </c>
      <c r="B3" s="83"/>
      <c r="C3" s="84" t="s">
        <v>37</v>
      </c>
      <c r="D3" s="79"/>
    </row>
    <row r="4" s="76" customFormat="1" ht="33" customHeight="1" spans="1:4">
      <c r="A4" s="85" t="s">
        <v>1491</v>
      </c>
      <c r="B4" s="85" t="s">
        <v>1185</v>
      </c>
      <c r="C4" s="85" t="s">
        <v>1492</v>
      </c>
      <c r="D4" s="79"/>
    </row>
    <row r="5" s="76" customFormat="1" ht="33" customHeight="1" spans="1:4">
      <c r="A5" s="86" t="s">
        <v>1493</v>
      </c>
      <c r="B5" s="85"/>
      <c r="C5" s="85"/>
      <c r="D5" s="79"/>
    </row>
    <row r="6" s="76" customFormat="1" ht="20.1" customHeight="1" spans="1:4">
      <c r="A6" s="87"/>
      <c r="B6" s="88"/>
      <c r="C6" s="88"/>
      <c r="D6" s="79"/>
    </row>
    <row r="7" s="76" customFormat="1" ht="20.1" customHeight="1" spans="1:4">
      <c r="A7" s="87"/>
      <c r="B7" s="88"/>
      <c r="C7" s="88"/>
      <c r="D7" s="79"/>
    </row>
    <row r="8" s="76" customFormat="1" ht="20.1" customHeight="1" spans="1:4">
      <c r="A8" s="87"/>
      <c r="B8" s="88"/>
      <c r="C8" s="88"/>
      <c r="D8" s="79"/>
    </row>
    <row r="9" s="76" customFormat="1" ht="20.1" customHeight="1" spans="1:4">
      <c r="A9" s="87"/>
      <c r="B9" s="88"/>
      <c r="C9" s="88"/>
      <c r="D9" s="79"/>
    </row>
    <row r="10" s="76" customFormat="1" ht="20.1" customHeight="1" spans="1:4">
      <c r="A10" s="87"/>
      <c r="B10" s="88"/>
      <c r="C10" s="88"/>
      <c r="D10" s="79"/>
    </row>
    <row r="11" s="76" customFormat="1" ht="20.1" customHeight="1" spans="1:4">
      <c r="A11" s="87"/>
      <c r="B11" s="88"/>
      <c r="C11" s="88"/>
      <c r="D11" s="79"/>
    </row>
    <row r="12" s="76" customFormat="1" ht="20.1" customHeight="1" spans="1:4">
      <c r="A12" s="87"/>
      <c r="B12" s="88"/>
      <c r="C12" s="88"/>
      <c r="D12" s="79"/>
    </row>
    <row r="13" s="76" customFormat="1" ht="20.1" customHeight="1" spans="1:4">
      <c r="A13" s="87"/>
      <c r="B13" s="88"/>
      <c r="C13" s="88"/>
      <c r="D13" s="79"/>
    </row>
    <row r="14" s="76" customFormat="1" ht="20.1" customHeight="1" spans="1:4">
      <c r="A14" s="87"/>
      <c r="B14" s="88"/>
      <c r="C14" s="88"/>
      <c r="D14" s="79"/>
    </row>
    <row r="15" s="76" customFormat="1" ht="20.1" customHeight="1" spans="1:4">
      <c r="A15" s="87"/>
      <c r="B15" s="88"/>
      <c r="C15" s="88"/>
      <c r="D15" s="79"/>
    </row>
    <row r="16" s="76" customFormat="1" ht="20.1" customHeight="1" spans="1:5">
      <c r="A16" s="87"/>
      <c r="B16" s="88"/>
      <c r="C16" s="88"/>
      <c r="D16" s="79"/>
      <c r="E16" s="79"/>
    </row>
    <row r="17" s="76" customFormat="1" ht="20.1" customHeight="1" spans="1:4">
      <c r="A17" s="87"/>
      <c r="B17" s="88"/>
      <c r="C17" s="88"/>
      <c r="D17" s="79"/>
    </row>
    <row r="18" s="76" customFormat="1" ht="20.1" customHeight="1" spans="1:4">
      <c r="A18" s="87"/>
      <c r="B18" s="88"/>
      <c r="C18" s="88"/>
      <c r="D18" s="79"/>
    </row>
    <row r="19" s="76" customFormat="1" ht="20.1" customHeight="1" spans="1:4">
      <c r="A19" s="87"/>
      <c r="B19" s="88"/>
      <c r="C19" s="88"/>
      <c r="D19" s="79"/>
    </row>
    <row r="20" s="76" customFormat="1" ht="20.1" customHeight="1" spans="1:4">
      <c r="A20" s="87"/>
      <c r="B20" s="88"/>
      <c r="C20" s="88"/>
      <c r="D20" s="79"/>
    </row>
    <row r="21" s="76" customFormat="1" ht="20.1" customHeight="1" spans="1:4">
      <c r="A21" s="89"/>
      <c r="B21" s="90"/>
      <c r="C21" s="90"/>
      <c r="D21" s="79"/>
    </row>
    <row r="22" s="76" customFormat="1" ht="20.1" customHeight="1" spans="1:4">
      <c r="A22" s="89"/>
      <c r="B22" s="90"/>
      <c r="C22" s="90"/>
      <c r="D22" s="79"/>
    </row>
    <row r="23" s="76" customFormat="1" ht="20.1" customHeight="1" spans="1:4">
      <c r="A23" s="91" t="s">
        <v>69</v>
      </c>
      <c r="B23" s="92"/>
      <c r="C23" s="92"/>
      <c r="D23" s="79"/>
    </row>
    <row r="24" s="76" customFormat="1" ht="20.1" customHeight="1" spans="2:4">
      <c r="B24" s="78"/>
      <c r="C24" s="78"/>
      <c r="D24" s="79"/>
    </row>
    <row r="25" s="76" customFormat="1" ht="20.1" customHeight="1" spans="2:4">
      <c r="B25" s="78"/>
      <c r="C25" s="78"/>
      <c r="D25" s="79"/>
    </row>
    <row r="26" s="76" customFormat="1" ht="20.1" customHeight="1" spans="2:4">
      <c r="B26" s="78"/>
      <c r="C26" s="78"/>
      <c r="D26" s="79"/>
    </row>
    <row r="27" s="76" customFormat="1" ht="20.1" customHeight="1" spans="2:4">
      <c r="B27" s="78"/>
      <c r="C27" s="78"/>
      <c r="D27" s="79"/>
    </row>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9" sqref="A9"/>
    </sheetView>
  </sheetViews>
  <sheetFormatPr defaultColWidth="9" defaultRowHeight="14.25" outlineLevelRow="5"/>
  <cols>
    <col min="1" max="1" width="119.625" style="70" customWidth="1"/>
    <col min="2" max="16381" width="9" style="70"/>
  </cols>
  <sheetData>
    <row r="1" ht="36.75" customHeight="1" spans="1:1">
      <c r="A1" s="71" t="s">
        <v>2</v>
      </c>
    </row>
    <row r="2" ht="52.5" customHeight="1" spans="1:1">
      <c r="A2" s="72"/>
    </row>
    <row r="3" ht="178.5" customHeight="1" spans="1:1">
      <c r="A3" s="73" t="s">
        <v>1559</v>
      </c>
    </row>
    <row r="4" ht="51.75" customHeight="1" spans="1:1">
      <c r="A4" s="74" t="s">
        <v>2</v>
      </c>
    </row>
    <row r="5" ht="33" customHeight="1" spans="1:1">
      <c r="A5" s="75"/>
    </row>
    <row r="6" ht="42" customHeight="1" spans="1:1">
      <c r="A6" s="75"/>
    </row>
  </sheetData>
  <printOptions horizontalCentered="1"/>
  <pageMargins left="0.75" right="0.75" top="0.98" bottom="0.98" header="0.51" footer="0.51"/>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pane ySplit="4" topLeftCell="A5" activePane="bottomLeft" state="frozen"/>
      <selection/>
      <selection pane="bottomLeft" activeCell="J12" sqref="J12"/>
    </sheetView>
  </sheetViews>
  <sheetFormatPr defaultColWidth="9" defaultRowHeight="13.5" outlineLevelCol="4"/>
  <cols>
    <col min="1" max="1" width="9" style="59"/>
    <col min="2" max="2" width="58.125" style="20" customWidth="1"/>
    <col min="3" max="4" width="17.75" style="20" customWidth="1"/>
    <col min="5" max="5" width="16.5" style="60" customWidth="1"/>
    <col min="6" max="16384" width="9" style="20"/>
  </cols>
  <sheetData>
    <row r="1" s="20" customFormat="1" spans="1:5">
      <c r="A1" s="61" t="s">
        <v>1560</v>
      </c>
      <c r="B1" s="68"/>
      <c r="C1" s="68"/>
      <c r="D1" s="68"/>
      <c r="E1" s="69"/>
    </row>
    <row r="2" s="19" customFormat="1" ht="32" customHeight="1" spans="1:5">
      <c r="A2" s="25" t="s">
        <v>1561</v>
      </c>
      <c r="B2" s="25"/>
      <c r="C2" s="25"/>
      <c r="D2" s="25"/>
      <c r="E2" s="64"/>
    </row>
    <row r="3" s="19" customFormat="1" spans="1:5">
      <c r="A3" s="65"/>
      <c r="B3" s="65"/>
      <c r="C3" s="65"/>
      <c r="D3" s="65"/>
      <c r="E3" s="66" t="s">
        <v>37</v>
      </c>
    </row>
    <row r="4" s="19" customFormat="1" ht="33" customHeight="1" spans="1:5">
      <c r="A4" s="27" t="s">
        <v>72</v>
      </c>
      <c r="B4" s="27" t="s">
        <v>1060</v>
      </c>
      <c r="C4" s="27" t="s">
        <v>1500</v>
      </c>
      <c r="D4" s="27" t="s">
        <v>74</v>
      </c>
      <c r="E4" s="67" t="s">
        <v>1562</v>
      </c>
    </row>
    <row r="5" s="36" customFormat="1" ht="22.5" customHeight="1" spans="1:5">
      <c r="A5" s="28">
        <v>102</v>
      </c>
      <c r="B5" s="42" t="s">
        <v>1563</v>
      </c>
      <c r="C5" s="42">
        <v>18257</v>
      </c>
      <c r="D5" s="42">
        <v>20808</v>
      </c>
      <c r="E5" s="43">
        <f>(D5-C5)/C5</f>
        <v>0.139727227912581</v>
      </c>
    </row>
    <row r="6" s="20" customFormat="1" ht="22.5" customHeight="1" spans="1:5">
      <c r="A6" s="33"/>
      <c r="B6" s="44" t="s">
        <v>1564</v>
      </c>
      <c r="C6" s="44">
        <v>10702</v>
      </c>
      <c r="D6" s="44">
        <v>12748</v>
      </c>
      <c r="E6" s="43">
        <f>(D6-C6)/C6</f>
        <v>0.1911792188376</v>
      </c>
    </row>
    <row r="7" s="20" customFormat="1" ht="22.5" customHeight="1" spans="1:5">
      <c r="A7" s="33"/>
      <c r="B7" s="44" t="s">
        <v>1565</v>
      </c>
      <c r="C7" s="44">
        <v>5690</v>
      </c>
      <c r="D7" s="44">
        <v>5200</v>
      </c>
      <c r="E7" s="43">
        <f>(D7-C7)/C7</f>
        <v>-0.086115992970123</v>
      </c>
    </row>
    <row r="8" s="20" customFormat="1" ht="22.5" customHeight="1" spans="1:5">
      <c r="A8" s="33"/>
      <c r="B8" s="44" t="s">
        <v>1566</v>
      </c>
      <c r="C8" s="44">
        <v>63</v>
      </c>
      <c r="D8" s="44">
        <v>77</v>
      </c>
      <c r="E8" s="43">
        <f>(D8-C8)/C8</f>
        <v>0.222222222222222</v>
      </c>
    </row>
    <row r="9" s="36" customFormat="1" ht="22.5" customHeight="1" spans="1:5">
      <c r="A9" s="31">
        <v>10201</v>
      </c>
      <c r="B9" s="46" t="s">
        <v>1567</v>
      </c>
      <c r="C9" s="46"/>
      <c r="D9" s="46"/>
      <c r="E9" s="43"/>
    </row>
    <row r="10" s="20" customFormat="1" ht="22.5" customHeight="1" spans="1:5">
      <c r="A10" s="33">
        <v>1020101</v>
      </c>
      <c r="B10" s="44" t="s">
        <v>1568</v>
      </c>
      <c r="C10" s="44"/>
      <c r="D10" s="44"/>
      <c r="E10" s="43"/>
    </row>
    <row r="11" s="20" customFormat="1" ht="22.5" customHeight="1" spans="1:5">
      <c r="A11" s="33">
        <v>1020102</v>
      </c>
      <c r="B11" s="44" t="s">
        <v>1569</v>
      </c>
      <c r="C11" s="44"/>
      <c r="D11" s="44"/>
      <c r="E11" s="43"/>
    </row>
    <row r="12" s="20" customFormat="1" ht="22.5" customHeight="1" spans="1:5">
      <c r="A12" s="33">
        <v>1020103</v>
      </c>
      <c r="B12" s="44" t="s">
        <v>1570</v>
      </c>
      <c r="C12" s="44"/>
      <c r="D12" s="44"/>
      <c r="E12" s="43"/>
    </row>
    <row r="13" s="36" customFormat="1" ht="22.5" customHeight="1" spans="1:5">
      <c r="A13" s="31">
        <v>10211</v>
      </c>
      <c r="B13" s="46" t="s">
        <v>1571</v>
      </c>
      <c r="C13" s="46">
        <v>16341</v>
      </c>
      <c r="D13" s="46">
        <v>18748</v>
      </c>
      <c r="E13" s="43">
        <f t="shared" ref="E13:E20" si="0">(D13-C13)/C13</f>
        <v>0.147298206964078</v>
      </c>
    </row>
    <row r="14" s="20" customFormat="1" ht="22.5" customHeight="1" spans="1:5">
      <c r="A14" s="33">
        <v>1021101</v>
      </c>
      <c r="B14" s="44" t="s">
        <v>1572</v>
      </c>
      <c r="C14" s="44">
        <v>10149</v>
      </c>
      <c r="D14" s="44">
        <v>12210</v>
      </c>
      <c r="E14" s="43">
        <f t="shared" si="0"/>
        <v>0.203074194501921</v>
      </c>
    </row>
    <row r="15" s="20" customFormat="1" ht="22.5" customHeight="1" spans="1:5">
      <c r="A15" s="33">
        <v>1021102</v>
      </c>
      <c r="B15" s="44" t="s">
        <v>1573</v>
      </c>
      <c r="C15" s="44">
        <v>4392</v>
      </c>
      <c r="D15" s="44">
        <v>3820</v>
      </c>
      <c r="E15" s="43">
        <f t="shared" si="0"/>
        <v>-0.13023679417122</v>
      </c>
    </row>
    <row r="16" s="20" customFormat="1" ht="22.5" customHeight="1" spans="1:5">
      <c r="A16" s="33">
        <v>1021103</v>
      </c>
      <c r="B16" s="44" t="s">
        <v>1574</v>
      </c>
      <c r="C16" s="44">
        <v>6</v>
      </c>
      <c r="D16" s="44">
        <v>8</v>
      </c>
      <c r="E16" s="43">
        <f t="shared" si="0"/>
        <v>0.333333333333333</v>
      </c>
    </row>
    <row r="17" s="36" customFormat="1" ht="22.5" customHeight="1" spans="1:5">
      <c r="A17" s="31">
        <v>10210</v>
      </c>
      <c r="B17" s="46" t="s">
        <v>1575</v>
      </c>
      <c r="C17" s="46">
        <v>1916</v>
      </c>
      <c r="D17" s="46">
        <v>2060</v>
      </c>
      <c r="E17" s="43">
        <f t="shared" si="0"/>
        <v>0.0751565762004175</v>
      </c>
    </row>
    <row r="18" s="20" customFormat="1" ht="22.5" customHeight="1" spans="1:5">
      <c r="A18" s="33">
        <v>1021001</v>
      </c>
      <c r="B18" s="44" t="s">
        <v>1576</v>
      </c>
      <c r="C18" s="44">
        <v>553</v>
      </c>
      <c r="D18" s="44">
        <v>538</v>
      </c>
      <c r="E18" s="43">
        <f t="shared" si="0"/>
        <v>-0.027124773960217</v>
      </c>
    </row>
    <row r="19" s="20" customFormat="1" ht="22.5" customHeight="1" spans="1:5">
      <c r="A19" s="33">
        <v>1021002</v>
      </c>
      <c r="B19" s="44" t="s">
        <v>1577</v>
      </c>
      <c r="C19" s="44">
        <v>1298</v>
      </c>
      <c r="D19" s="44">
        <v>1380</v>
      </c>
      <c r="E19" s="43">
        <f t="shared" si="0"/>
        <v>0.0631741140215717</v>
      </c>
    </row>
    <row r="20" s="20" customFormat="1" ht="22.5" customHeight="1" spans="1:5">
      <c r="A20" s="33">
        <v>1021003</v>
      </c>
      <c r="B20" s="44" t="s">
        <v>1578</v>
      </c>
      <c r="C20" s="44">
        <v>57</v>
      </c>
      <c r="D20" s="44">
        <v>69</v>
      </c>
      <c r="E20" s="43">
        <f t="shared" si="0"/>
        <v>0.210526315789474</v>
      </c>
    </row>
    <row r="21" s="36" customFormat="1" ht="22.5" customHeight="1" spans="1:5">
      <c r="A21" s="31">
        <v>10203</v>
      </c>
      <c r="B21" s="46" t="s">
        <v>1579</v>
      </c>
      <c r="C21" s="46">
        <f>SUM(C22:C24)</f>
        <v>0</v>
      </c>
      <c r="D21" s="46">
        <f>SUM(D22:D24)</f>
        <v>0</v>
      </c>
      <c r="E21" s="43"/>
    </row>
    <row r="22" s="20" customFormat="1" ht="22.5" customHeight="1" spans="1:5">
      <c r="A22" s="33">
        <v>1020301</v>
      </c>
      <c r="B22" s="44" t="s">
        <v>1580</v>
      </c>
      <c r="C22" s="44"/>
      <c r="D22" s="44"/>
      <c r="E22" s="43"/>
    </row>
    <row r="23" s="20" customFormat="1" ht="22.5" customHeight="1" spans="1:5">
      <c r="A23" s="33">
        <v>1020302</v>
      </c>
      <c r="B23" s="44" t="s">
        <v>1581</v>
      </c>
      <c r="C23" s="44"/>
      <c r="D23" s="44"/>
      <c r="E23" s="43"/>
    </row>
    <row r="24" s="20" customFormat="1" ht="22.5" customHeight="1" spans="1:5">
      <c r="A24" s="33">
        <v>1020303</v>
      </c>
      <c r="B24" s="44" t="s">
        <v>1582</v>
      </c>
      <c r="C24" s="44"/>
      <c r="D24" s="44"/>
      <c r="E24" s="43"/>
    </row>
    <row r="25" s="36" customFormat="1" ht="22.5" customHeight="1" spans="1:5">
      <c r="A25" s="31">
        <v>10212</v>
      </c>
      <c r="B25" s="46" t="s">
        <v>1583</v>
      </c>
      <c r="C25" s="46">
        <f>SUM(C26:C28)</f>
        <v>0</v>
      </c>
      <c r="D25" s="46">
        <f>SUM(D26:D28)</f>
        <v>0</v>
      </c>
      <c r="E25" s="43"/>
    </row>
    <row r="26" s="20" customFormat="1" ht="22.5" customHeight="1" spans="1:5">
      <c r="A26" s="33">
        <v>1021201</v>
      </c>
      <c r="B26" s="44" t="s">
        <v>1584</v>
      </c>
      <c r="C26" s="44"/>
      <c r="D26" s="44"/>
      <c r="E26" s="43"/>
    </row>
    <row r="27" s="20" customFormat="1" ht="22.5" customHeight="1" spans="1:5">
      <c r="A27" s="33">
        <v>1021202</v>
      </c>
      <c r="B27" s="44" t="s">
        <v>1585</v>
      </c>
      <c r="C27" s="44"/>
      <c r="D27" s="44"/>
      <c r="E27" s="43"/>
    </row>
    <row r="28" s="20" customFormat="1" ht="22.5" customHeight="1" spans="1:5">
      <c r="A28" s="33">
        <v>1021203</v>
      </c>
      <c r="B28" s="44" t="s">
        <v>1586</v>
      </c>
      <c r="C28" s="44"/>
      <c r="D28" s="44"/>
      <c r="E28" s="43"/>
    </row>
    <row r="29" s="36" customFormat="1" ht="22.5" customHeight="1" spans="1:5">
      <c r="A29" s="31">
        <v>10204</v>
      </c>
      <c r="B29" s="46" t="s">
        <v>1587</v>
      </c>
      <c r="C29" s="46">
        <f>SUM(C30:C32)</f>
        <v>0</v>
      </c>
      <c r="D29" s="46">
        <f>SUM(D30:D32)</f>
        <v>0</v>
      </c>
      <c r="E29" s="43"/>
    </row>
    <row r="30" s="20" customFormat="1" ht="22.5" customHeight="1" spans="1:5">
      <c r="A30" s="33">
        <v>1020401</v>
      </c>
      <c r="B30" s="44" t="s">
        <v>1588</v>
      </c>
      <c r="C30" s="44"/>
      <c r="D30" s="44"/>
      <c r="E30" s="43"/>
    </row>
    <row r="31" s="20" customFormat="1" ht="22.5" customHeight="1" spans="1:5">
      <c r="A31" s="33">
        <v>1020402</v>
      </c>
      <c r="B31" s="44" t="s">
        <v>1589</v>
      </c>
      <c r="C31" s="44"/>
      <c r="D31" s="44"/>
      <c r="E31" s="43"/>
    </row>
    <row r="32" s="20" customFormat="1" ht="22.5" customHeight="1" spans="1:5">
      <c r="A32" s="33">
        <v>1020403</v>
      </c>
      <c r="B32" s="44" t="s">
        <v>1590</v>
      </c>
      <c r="C32" s="44"/>
      <c r="D32" s="44"/>
      <c r="E32" s="43"/>
    </row>
    <row r="33" s="36" customFormat="1" ht="22.5" customHeight="1" spans="1:5">
      <c r="A33" s="31">
        <v>10202</v>
      </c>
      <c r="B33" s="46" t="s">
        <v>1591</v>
      </c>
      <c r="C33" s="46">
        <f>SUM(C34:C36)</f>
        <v>0</v>
      </c>
      <c r="D33" s="46">
        <f>SUM(D34:D36)</f>
        <v>0</v>
      </c>
      <c r="E33" s="43"/>
    </row>
    <row r="34" ht="22.5" customHeight="1" spans="1:5">
      <c r="A34" s="33">
        <v>1020201</v>
      </c>
      <c r="B34" s="44" t="s">
        <v>1592</v>
      </c>
      <c r="C34" s="44"/>
      <c r="D34" s="44"/>
      <c r="E34" s="43"/>
    </row>
    <row r="35" ht="22.5" customHeight="1" spans="1:5">
      <c r="A35" s="33">
        <v>1020202</v>
      </c>
      <c r="B35" s="44" t="s">
        <v>1593</v>
      </c>
      <c r="C35" s="44"/>
      <c r="D35" s="44"/>
      <c r="E35" s="43"/>
    </row>
    <row r="36" ht="22.5" customHeight="1" spans="1:5">
      <c r="A36" s="33">
        <v>1020203</v>
      </c>
      <c r="B36" s="44" t="s">
        <v>1594</v>
      </c>
      <c r="C36" s="44"/>
      <c r="D36" s="44"/>
      <c r="E36" s="43"/>
    </row>
  </sheetData>
  <autoFilter ref="A4:E36">
    <extLst/>
  </autoFilter>
  <mergeCells count="1">
    <mergeCell ref="A2:E2"/>
  </mergeCells>
  <pageMargins left="0.251388888888889" right="0.251388888888889" top="0.751388888888889" bottom="0.751388888888889" header="0.298611111111111" footer="0.298611111111111"/>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C15" sqref="C15"/>
    </sheetView>
  </sheetViews>
  <sheetFormatPr defaultColWidth="9" defaultRowHeight="13.5" outlineLevelCol="4"/>
  <cols>
    <col min="1" max="1" width="12" style="59" customWidth="1"/>
    <col min="2" max="2" width="47.75" style="20" customWidth="1"/>
    <col min="3" max="4" width="16.75" style="20" customWidth="1"/>
    <col min="5" max="5" width="16.75" style="60" customWidth="1"/>
    <col min="6" max="16384" width="9" style="20"/>
  </cols>
  <sheetData>
    <row r="1" s="20" customFormat="1" spans="1:5">
      <c r="A1" s="61" t="s">
        <v>1595</v>
      </c>
      <c r="B1" s="62"/>
      <c r="C1" s="62"/>
      <c r="D1" s="62"/>
      <c r="E1" s="63"/>
    </row>
    <row r="2" s="19" customFormat="1" ht="30" customHeight="1" spans="1:5">
      <c r="A2" s="25" t="s">
        <v>1596</v>
      </c>
      <c r="B2" s="25"/>
      <c r="C2" s="25"/>
      <c r="D2" s="25"/>
      <c r="E2" s="64"/>
    </row>
    <row r="3" s="19" customFormat="1" spans="1:5">
      <c r="A3" s="65"/>
      <c r="B3" s="65"/>
      <c r="C3" s="65"/>
      <c r="D3" s="65"/>
      <c r="E3" s="66" t="s">
        <v>37</v>
      </c>
    </row>
    <row r="4" s="19" customFormat="1" ht="34" customHeight="1" spans="1:5">
      <c r="A4" s="27" t="s">
        <v>72</v>
      </c>
      <c r="B4" s="27" t="s">
        <v>1597</v>
      </c>
      <c r="C4" s="27" t="s">
        <v>1500</v>
      </c>
      <c r="D4" s="27" t="s">
        <v>74</v>
      </c>
      <c r="E4" s="67" t="s">
        <v>1562</v>
      </c>
    </row>
    <row r="5" s="36" customFormat="1" ht="22.5" customHeight="1" spans="1:5">
      <c r="A5" s="28">
        <v>209</v>
      </c>
      <c r="B5" s="28" t="s">
        <v>1598</v>
      </c>
      <c r="C5" s="29">
        <f>SUM(C6,C8,C10,C12,C15,C18,C20,C22)</f>
        <v>17719</v>
      </c>
      <c r="D5" s="29">
        <f>SUM(D6,D8,D10,D12,D15,D18,D20,D22)</f>
        <v>19778</v>
      </c>
      <c r="E5" s="30">
        <f>(D5-C5)/C5</f>
        <v>0.11620294599018</v>
      </c>
    </row>
    <row r="6" s="36" customFormat="1" ht="22.5" customHeight="1" spans="1:5">
      <c r="A6" s="31">
        <v>20901</v>
      </c>
      <c r="B6" s="31" t="s">
        <v>1599</v>
      </c>
      <c r="C6" s="32"/>
      <c r="D6" s="32"/>
      <c r="E6" s="10"/>
    </row>
    <row r="7" s="20" customFormat="1" ht="22.5" customHeight="1" spans="1:5">
      <c r="A7" s="33">
        <v>2090101</v>
      </c>
      <c r="B7" s="33" t="s">
        <v>1600</v>
      </c>
      <c r="C7" s="34"/>
      <c r="D7" s="34"/>
      <c r="E7" s="15"/>
    </row>
    <row r="8" s="20" customFormat="1" ht="22.5" customHeight="1" spans="1:5">
      <c r="A8" s="31">
        <v>20911</v>
      </c>
      <c r="B8" s="31" t="s">
        <v>1601</v>
      </c>
      <c r="C8" s="32">
        <v>16531</v>
      </c>
      <c r="D8" s="32">
        <v>18522</v>
      </c>
      <c r="E8" s="10">
        <f>(D8-C8)/C8</f>
        <v>0.120440384731716</v>
      </c>
    </row>
    <row r="9" s="20" customFormat="1" ht="22.5" customHeight="1" spans="1:5">
      <c r="A9" s="33">
        <v>2091101</v>
      </c>
      <c r="B9" s="33" t="s">
        <v>1602</v>
      </c>
      <c r="C9" s="34">
        <v>16508</v>
      </c>
      <c r="D9" s="34">
        <v>18501</v>
      </c>
      <c r="E9" s="15">
        <f>(D9-C9)/C9</f>
        <v>0.120729343348679</v>
      </c>
    </row>
    <row r="10" s="36" customFormat="1" ht="22.5" customHeight="1" spans="1:5">
      <c r="A10" s="31">
        <v>20910</v>
      </c>
      <c r="B10" s="31" t="s">
        <v>1603</v>
      </c>
      <c r="C10" s="32">
        <v>1188</v>
      </c>
      <c r="D10" s="32">
        <v>1256</v>
      </c>
      <c r="E10" s="10">
        <f>(D10-C10)/C10</f>
        <v>0.0572390572390572</v>
      </c>
    </row>
    <row r="11" s="20" customFormat="1" ht="22.5" customHeight="1" spans="1:5">
      <c r="A11" s="33">
        <v>2091001</v>
      </c>
      <c r="B11" s="33" t="s">
        <v>1604</v>
      </c>
      <c r="C11" s="34">
        <v>1095</v>
      </c>
      <c r="D11" s="34">
        <v>1157</v>
      </c>
      <c r="E11" s="15">
        <f>(D11-C11)/C11</f>
        <v>0.05662100456621</v>
      </c>
    </row>
    <row r="12" s="36" customFormat="1" ht="22.5" customHeight="1" spans="1:5">
      <c r="A12" s="31">
        <v>20903</v>
      </c>
      <c r="B12" s="31" t="s">
        <v>1605</v>
      </c>
      <c r="C12" s="32"/>
      <c r="D12" s="32"/>
      <c r="E12" s="10"/>
    </row>
    <row r="13" s="20" customFormat="1" ht="22.5" customHeight="1" spans="1:5">
      <c r="A13" s="33">
        <v>2090301</v>
      </c>
      <c r="B13" s="33" t="s">
        <v>1606</v>
      </c>
      <c r="C13" s="34"/>
      <c r="D13" s="34"/>
      <c r="E13" s="15"/>
    </row>
    <row r="14" s="20" customFormat="1" ht="22.5" customHeight="1" spans="1:5">
      <c r="A14" s="33">
        <v>2090302</v>
      </c>
      <c r="B14" s="33" t="s">
        <v>1607</v>
      </c>
      <c r="C14" s="34"/>
      <c r="D14" s="34"/>
      <c r="E14" s="15"/>
    </row>
    <row r="15" s="36" customFormat="1" ht="22.5" customHeight="1" spans="1:5">
      <c r="A15" s="31">
        <v>20912</v>
      </c>
      <c r="B15" s="31" t="s">
        <v>1608</v>
      </c>
      <c r="C15" s="32"/>
      <c r="D15" s="32"/>
      <c r="E15" s="10"/>
    </row>
    <row r="16" s="20" customFormat="1" ht="22.5" customHeight="1" spans="1:5">
      <c r="A16" s="33">
        <v>2091201</v>
      </c>
      <c r="B16" s="33" t="s">
        <v>1609</v>
      </c>
      <c r="C16" s="34"/>
      <c r="D16" s="34"/>
      <c r="E16" s="15"/>
    </row>
    <row r="17" s="20" customFormat="1" ht="22.5" customHeight="1" spans="1:5">
      <c r="A17" s="33">
        <v>2091202</v>
      </c>
      <c r="B17" s="33" t="s">
        <v>1610</v>
      </c>
      <c r="C17" s="34"/>
      <c r="D17" s="34"/>
      <c r="E17" s="15"/>
    </row>
    <row r="18" s="36" customFormat="1" ht="22.5" customHeight="1" spans="1:5">
      <c r="A18" s="31">
        <v>20904</v>
      </c>
      <c r="B18" s="31" t="s">
        <v>1611</v>
      </c>
      <c r="C18" s="32"/>
      <c r="D18" s="32"/>
      <c r="E18" s="10"/>
    </row>
    <row r="19" s="20" customFormat="1" ht="22.5" customHeight="1" spans="1:5">
      <c r="A19" s="33">
        <v>2090401</v>
      </c>
      <c r="B19" s="33" t="s">
        <v>1612</v>
      </c>
      <c r="C19" s="34"/>
      <c r="D19" s="34"/>
      <c r="E19" s="15"/>
    </row>
    <row r="20" s="36" customFormat="1" ht="22.5" customHeight="1" spans="1:5">
      <c r="A20" s="31">
        <v>20902</v>
      </c>
      <c r="B20" s="31" t="s">
        <v>1613</v>
      </c>
      <c r="C20" s="32"/>
      <c r="D20" s="32"/>
      <c r="E20" s="10"/>
    </row>
    <row r="21" s="20" customFormat="1" ht="22.5" customHeight="1" spans="1:5">
      <c r="A21" s="33">
        <v>2090201</v>
      </c>
      <c r="B21" s="33" t="s">
        <v>1614</v>
      </c>
      <c r="C21" s="34"/>
      <c r="D21" s="34"/>
      <c r="E21" s="15"/>
    </row>
    <row r="22" s="20" customFormat="1" ht="22.5" customHeight="1" spans="1:5">
      <c r="A22" s="28">
        <v>209</v>
      </c>
      <c r="B22" s="28" t="s">
        <v>1598</v>
      </c>
      <c r="C22" s="29"/>
      <c r="D22" s="29"/>
      <c r="E22" s="30"/>
    </row>
  </sheetData>
  <autoFilter ref="A4:E22">
    <extLst/>
  </autoFilter>
  <mergeCells count="1">
    <mergeCell ref="A2:E2"/>
  </mergeCells>
  <printOptions horizontalCentered="1"/>
  <pageMargins left="0.251388888888889" right="0.251388888888889" top="0.314583333333333" bottom="0.275" header="0.298611111111111" footer="0.298611111111111"/>
  <pageSetup paperSize="9"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D8"/>
    </sheetView>
  </sheetViews>
  <sheetFormatPr defaultColWidth="9" defaultRowHeight="13.5" outlineLevelCol="4"/>
  <cols>
    <col min="1" max="1" width="9" style="36"/>
    <col min="2" max="2" width="36.25" style="36" customWidth="1"/>
    <col min="3" max="4" width="15" style="36" customWidth="1"/>
    <col min="5" max="5" width="17.625" style="49" customWidth="1"/>
    <col min="6" max="16384" width="9" style="36"/>
  </cols>
  <sheetData>
    <row r="1" ht="14.25" customHeight="1" spans="1:5">
      <c r="A1" s="50" t="s">
        <v>1615</v>
      </c>
      <c r="B1" s="50"/>
      <c r="C1" s="50"/>
      <c r="D1" s="50"/>
      <c r="E1" s="51"/>
    </row>
    <row r="2" s="48" customFormat="1" ht="42" customHeight="1" spans="1:5">
      <c r="A2" s="3" t="s">
        <v>1616</v>
      </c>
      <c r="B2" s="3"/>
      <c r="C2" s="3"/>
      <c r="D2" s="3"/>
      <c r="E2" s="52"/>
    </row>
    <row r="3" spans="1:5">
      <c r="A3" s="40"/>
      <c r="B3" s="40"/>
      <c r="C3" s="40"/>
      <c r="D3" s="40"/>
      <c r="E3" s="53" t="s">
        <v>37</v>
      </c>
    </row>
    <row r="4" ht="39" customHeight="1" spans="1:5">
      <c r="A4" s="54" t="s">
        <v>72</v>
      </c>
      <c r="B4" s="54" t="s">
        <v>1597</v>
      </c>
      <c r="C4" s="54" t="s">
        <v>1617</v>
      </c>
      <c r="D4" s="54" t="s">
        <v>1618</v>
      </c>
      <c r="E4" s="55" t="s">
        <v>1619</v>
      </c>
    </row>
    <row r="5" ht="24" customHeight="1" spans="1:5">
      <c r="A5" s="56">
        <v>23009</v>
      </c>
      <c r="B5" s="31" t="s">
        <v>1620</v>
      </c>
      <c r="C5" s="32">
        <f>SUM(C6:C12)</f>
        <v>539</v>
      </c>
      <c r="D5" s="32">
        <f>SUM(D6:D12)</f>
        <v>1028</v>
      </c>
      <c r="E5" s="10">
        <f t="shared" ref="E5:E8" si="0">(D5-C5)/C5</f>
        <v>0.907235621521336</v>
      </c>
    </row>
    <row r="6" ht="24" customHeight="1" spans="1:5">
      <c r="A6" s="57">
        <v>2300911</v>
      </c>
      <c r="B6" s="58" t="s">
        <v>1621</v>
      </c>
      <c r="C6" s="13"/>
      <c r="D6" s="13"/>
      <c r="E6" s="14"/>
    </row>
    <row r="7" ht="24" customHeight="1" spans="1:5">
      <c r="A7" s="57">
        <v>2300916</v>
      </c>
      <c r="B7" s="58" t="s">
        <v>1622</v>
      </c>
      <c r="C7" s="13">
        <v>-190</v>
      </c>
      <c r="D7" s="13">
        <v>225</v>
      </c>
      <c r="E7" s="15">
        <f t="shared" si="0"/>
        <v>-2.18421052631579</v>
      </c>
    </row>
    <row r="8" ht="24" customHeight="1" spans="1:5">
      <c r="A8" s="57">
        <v>2300915</v>
      </c>
      <c r="B8" s="58" t="s">
        <v>1623</v>
      </c>
      <c r="C8" s="13">
        <v>729</v>
      </c>
      <c r="D8" s="13">
        <v>803</v>
      </c>
      <c r="E8" s="15">
        <f t="shared" si="0"/>
        <v>0.101508916323731</v>
      </c>
    </row>
    <row r="9" ht="24" customHeight="1" spans="1:5">
      <c r="A9" s="57">
        <v>2300913</v>
      </c>
      <c r="B9" s="58" t="s">
        <v>1624</v>
      </c>
      <c r="C9" s="13"/>
      <c r="D9" s="13"/>
      <c r="E9" s="14"/>
    </row>
    <row r="10" ht="24" customHeight="1" spans="1:5">
      <c r="A10" s="57">
        <v>2300917</v>
      </c>
      <c r="B10" s="58" t="s">
        <v>1625</v>
      </c>
      <c r="C10" s="13"/>
      <c r="D10" s="13"/>
      <c r="E10" s="14"/>
    </row>
    <row r="11" ht="24" customHeight="1" spans="1:5">
      <c r="A11" s="57">
        <v>2300914</v>
      </c>
      <c r="B11" s="58" t="s">
        <v>1626</v>
      </c>
      <c r="C11" s="13"/>
      <c r="D11" s="13"/>
      <c r="E11" s="14"/>
    </row>
    <row r="12" ht="24" customHeight="1" spans="1:5">
      <c r="A12" s="57">
        <v>2300912</v>
      </c>
      <c r="B12" s="58" t="s">
        <v>1627</v>
      </c>
      <c r="C12" s="13"/>
      <c r="D12" s="13"/>
      <c r="E12" s="17"/>
    </row>
  </sheetData>
  <mergeCells count="2">
    <mergeCell ref="A1:E1"/>
    <mergeCell ref="A2:E2"/>
  </mergeCells>
  <pageMargins left="0.25" right="0.25" top="0.75" bottom="0.75" header="0.298611111111111" footer="0.298611111111111"/>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pane ySplit="4" topLeftCell="A5" activePane="bottomLeft" state="frozen"/>
      <selection/>
      <selection pane="bottomLeft" activeCell="C5" sqref="C5:D21"/>
    </sheetView>
  </sheetViews>
  <sheetFormatPr defaultColWidth="9" defaultRowHeight="13.5" outlineLevelCol="4"/>
  <cols>
    <col min="1" max="1" width="9" style="36"/>
    <col min="2" max="2" width="52.75" style="36" customWidth="1"/>
    <col min="3" max="4" width="17.625" style="36" customWidth="1"/>
    <col min="5" max="5" width="23.375" style="36" customWidth="1"/>
    <col min="6" max="16384" width="9" style="36"/>
  </cols>
  <sheetData>
    <row r="1" spans="1:5">
      <c r="A1" s="37" t="s">
        <v>1628</v>
      </c>
      <c r="B1" s="38"/>
      <c r="C1" s="38"/>
      <c r="D1" s="38"/>
      <c r="E1" s="38"/>
    </row>
    <row r="2" ht="54" customHeight="1" spans="1:5">
      <c r="A2" s="39" t="s">
        <v>1629</v>
      </c>
      <c r="B2" s="39"/>
      <c r="C2" s="39"/>
      <c r="D2" s="39"/>
      <c r="E2" s="39"/>
    </row>
    <row r="3" spans="1:5">
      <c r="A3" s="40"/>
      <c r="B3" s="40"/>
      <c r="C3" s="40"/>
      <c r="D3" s="40"/>
      <c r="E3" s="41" t="s">
        <v>37</v>
      </c>
    </row>
    <row r="4" ht="26" customHeight="1" spans="1:5">
      <c r="A4" s="27" t="s">
        <v>72</v>
      </c>
      <c r="B4" s="27" t="s">
        <v>1060</v>
      </c>
      <c r="C4" s="27" t="s">
        <v>1500</v>
      </c>
      <c r="D4" s="27" t="s">
        <v>74</v>
      </c>
      <c r="E4" s="27" t="s">
        <v>1562</v>
      </c>
    </row>
    <row r="5" ht="22.5" customHeight="1" spans="1:5">
      <c r="A5" s="28">
        <v>102</v>
      </c>
      <c r="B5" s="42" t="s">
        <v>1563</v>
      </c>
      <c r="C5" s="42">
        <v>18257</v>
      </c>
      <c r="D5" s="42">
        <v>20808</v>
      </c>
      <c r="E5" s="43">
        <f>(D5-C5)/C5</f>
        <v>0.139727227912581</v>
      </c>
    </row>
    <row r="6" ht="22.5" customHeight="1" spans="1:5">
      <c r="A6" s="33"/>
      <c r="B6" s="44" t="s">
        <v>1564</v>
      </c>
      <c r="C6" s="44">
        <v>10702</v>
      </c>
      <c r="D6" s="44">
        <v>12748</v>
      </c>
      <c r="E6" s="45">
        <f>(D6-C6)/C6</f>
        <v>0.1911792188376</v>
      </c>
    </row>
    <row r="7" ht="22.5" customHeight="1" spans="1:5">
      <c r="A7" s="33"/>
      <c r="B7" s="44" t="s">
        <v>1565</v>
      </c>
      <c r="C7" s="44">
        <v>5690</v>
      </c>
      <c r="D7" s="44">
        <v>5200</v>
      </c>
      <c r="E7" s="45">
        <f>(D7-C7)/C7</f>
        <v>-0.086115992970123</v>
      </c>
    </row>
    <row r="8" ht="22.5" customHeight="1" spans="1:5">
      <c r="A8" s="33"/>
      <c r="B8" s="44" t="s">
        <v>1566</v>
      </c>
      <c r="C8" s="44">
        <v>63</v>
      </c>
      <c r="D8" s="44">
        <v>77</v>
      </c>
      <c r="E8" s="45">
        <f>(D8-C8)/C8</f>
        <v>0.222222222222222</v>
      </c>
    </row>
    <row r="9" ht="22.5" customHeight="1" spans="1:5">
      <c r="A9" s="31">
        <v>10201</v>
      </c>
      <c r="B9" s="46" t="s">
        <v>1567</v>
      </c>
      <c r="C9" s="46"/>
      <c r="D9" s="46"/>
      <c r="E9" s="47"/>
    </row>
    <row r="10" ht="22.5" customHeight="1" spans="1:5">
      <c r="A10" s="33">
        <v>1020101</v>
      </c>
      <c r="B10" s="44" t="s">
        <v>1568</v>
      </c>
      <c r="C10" s="44"/>
      <c r="D10" s="44"/>
      <c r="E10" s="45"/>
    </row>
    <row r="11" ht="22.5" customHeight="1" spans="1:5">
      <c r="A11" s="33">
        <v>1020102</v>
      </c>
      <c r="B11" s="44" t="s">
        <v>1569</v>
      </c>
      <c r="C11" s="44"/>
      <c r="D11" s="44"/>
      <c r="E11" s="45"/>
    </row>
    <row r="12" ht="22.5" customHeight="1" spans="1:5">
      <c r="A12" s="33">
        <v>1020103</v>
      </c>
      <c r="B12" s="44" t="s">
        <v>1570</v>
      </c>
      <c r="C12" s="44"/>
      <c r="D12" s="44"/>
      <c r="E12" s="45"/>
    </row>
    <row r="13" ht="22.5" customHeight="1" spans="1:5">
      <c r="A13" s="31">
        <v>10211</v>
      </c>
      <c r="B13" s="46" t="s">
        <v>1571</v>
      </c>
      <c r="C13" s="46">
        <v>16341</v>
      </c>
      <c r="D13" s="46">
        <v>18748</v>
      </c>
      <c r="E13" s="47">
        <f t="shared" ref="E13:E20" si="0">(D13-C13)/C13</f>
        <v>0.147298206964078</v>
      </c>
    </row>
    <row r="14" ht="22.5" customHeight="1" spans="1:5">
      <c r="A14" s="33">
        <v>1021101</v>
      </c>
      <c r="B14" s="44" t="s">
        <v>1572</v>
      </c>
      <c r="C14" s="44">
        <v>10149</v>
      </c>
      <c r="D14" s="44">
        <v>12210</v>
      </c>
      <c r="E14" s="45">
        <f t="shared" si="0"/>
        <v>0.203074194501921</v>
      </c>
    </row>
    <row r="15" ht="22.5" customHeight="1" spans="1:5">
      <c r="A15" s="33">
        <v>1021102</v>
      </c>
      <c r="B15" s="44" t="s">
        <v>1573</v>
      </c>
      <c r="C15" s="44">
        <v>4392</v>
      </c>
      <c r="D15" s="44">
        <v>3820</v>
      </c>
      <c r="E15" s="45">
        <f t="shared" si="0"/>
        <v>-0.13023679417122</v>
      </c>
    </row>
    <row r="16" ht="22.5" customHeight="1" spans="1:5">
      <c r="A16" s="33">
        <v>1021103</v>
      </c>
      <c r="B16" s="44" t="s">
        <v>1574</v>
      </c>
      <c r="C16" s="44">
        <v>6</v>
      </c>
      <c r="D16" s="44">
        <v>8</v>
      </c>
      <c r="E16" s="45">
        <f t="shared" si="0"/>
        <v>0.333333333333333</v>
      </c>
    </row>
    <row r="17" ht="22.5" customHeight="1" spans="1:5">
      <c r="A17" s="31">
        <v>10210</v>
      </c>
      <c r="B17" s="46" t="s">
        <v>1575</v>
      </c>
      <c r="C17" s="46">
        <v>1916</v>
      </c>
      <c r="D17" s="46">
        <v>2060</v>
      </c>
      <c r="E17" s="47">
        <f t="shared" si="0"/>
        <v>0.0751565762004175</v>
      </c>
    </row>
    <row r="18" ht="22.5" customHeight="1" spans="1:5">
      <c r="A18" s="33">
        <v>1021001</v>
      </c>
      <c r="B18" s="44" t="s">
        <v>1576</v>
      </c>
      <c r="C18" s="44">
        <v>553</v>
      </c>
      <c r="D18" s="44">
        <v>538</v>
      </c>
      <c r="E18" s="45">
        <f t="shared" si="0"/>
        <v>-0.027124773960217</v>
      </c>
    </row>
    <row r="19" ht="22.5" customHeight="1" spans="1:5">
      <c r="A19" s="33">
        <v>1021002</v>
      </c>
      <c r="B19" s="44" t="s">
        <v>1577</v>
      </c>
      <c r="C19" s="44">
        <v>1298</v>
      </c>
      <c r="D19" s="44">
        <v>1380</v>
      </c>
      <c r="E19" s="45">
        <f t="shared" si="0"/>
        <v>0.0631741140215717</v>
      </c>
    </row>
    <row r="20" ht="22.5" customHeight="1" spans="1:5">
      <c r="A20" s="33">
        <v>1021003</v>
      </c>
      <c r="B20" s="44" t="s">
        <v>1578</v>
      </c>
      <c r="C20" s="44">
        <v>57</v>
      </c>
      <c r="D20" s="44">
        <v>69</v>
      </c>
      <c r="E20" s="45">
        <f t="shared" si="0"/>
        <v>0.210526315789474</v>
      </c>
    </row>
    <row r="21" ht="22.5" customHeight="1" spans="1:5">
      <c r="A21" s="31">
        <v>10203</v>
      </c>
      <c r="B21" s="46" t="s">
        <v>1579</v>
      </c>
      <c r="C21" s="46">
        <v>0</v>
      </c>
      <c r="D21" s="46">
        <v>0</v>
      </c>
      <c r="E21" s="47"/>
    </row>
    <row r="22" ht="22.5" customHeight="1" spans="1:5">
      <c r="A22" s="33">
        <v>1020301</v>
      </c>
      <c r="B22" s="44" t="s">
        <v>1580</v>
      </c>
      <c r="C22" s="44"/>
      <c r="D22" s="44"/>
      <c r="E22" s="45"/>
    </row>
    <row r="23" ht="22.5" customHeight="1" spans="1:5">
      <c r="A23" s="33">
        <v>1020302</v>
      </c>
      <c r="B23" s="44" t="s">
        <v>1581</v>
      </c>
      <c r="C23" s="44"/>
      <c r="D23" s="44"/>
      <c r="E23" s="45"/>
    </row>
    <row r="24" ht="22.5" customHeight="1" spans="1:5">
      <c r="A24" s="33">
        <v>1020303</v>
      </c>
      <c r="B24" s="44" t="s">
        <v>1582</v>
      </c>
      <c r="C24" s="44"/>
      <c r="D24" s="44"/>
      <c r="E24" s="45"/>
    </row>
    <row r="25" ht="22.5" customHeight="1" spans="1:5">
      <c r="A25" s="31">
        <v>10212</v>
      </c>
      <c r="B25" s="46" t="s">
        <v>1583</v>
      </c>
      <c r="C25" s="46"/>
      <c r="D25" s="46"/>
      <c r="E25" s="47"/>
    </row>
    <row r="26" ht="22.5" customHeight="1" spans="1:5">
      <c r="A26" s="33">
        <v>1021201</v>
      </c>
      <c r="B26" s="44" t="s">
        <v>1584</v>
      </c>
      <c r="C26" s="44"/>
      <c r="D26" s="44"/>
      <c r="E26" s="45"/>
    </row>
    <row r="27" ht="22.5" customHeight="1" spans="1:5">
      <c r="A27" s="33">
        <v>1021202</v>
      </c>
      <c r="B27" s="44" t="s">
        <v>1585</v>
      </c>
      <c r="C27" s="44"/>
      <c r="D27" s="44"/>
      <c r="E27" s="45"/>
    </row>
    <row r="28" ht="22.5" customHeight="1" spans="1:5">
      <c r="A28" s="33">
        <v>1021203</v>
      </c>
      <c r="B28" s="44" t="s">
        <v>1586</v>
      </c>
      <c r="C28" s="44"/>
      <c r="D28" s="44"/>
      <c r="E28" s="45"/>
    </row>
    <row r="29" ht="22.5" customHeight="1" spans="1:5">
      <c r="A29" s="31">
        <v>10204</v>
      </c>
      <c r="B29" s="46" t="s">
        <v>1587</v>
      </c>
      <c r="C29" s="46"/>
      <c r="D29" s="46"/>
      <c r="E29" s="47"/>
    </row>
    <row r="30" ht="22.5" customHeight="1" spans="1:5">
      <c r="A30" s="33">
        <v>1020401</v>
      </c>
      <c r="B30" s="44" t="s">
        <v>1588</v>
      </c>
      <c r="C30" s="44"/>
      <c r="D30" s="44"/>
      <c r="E30" s="45"/>
    </row>
    <row r="31" ht="22.5" customHeight="1" spans="1:5">
      <c r="A31" s="33">
        <v>1020402</v>
      </c>
      <c r="B31" s="44" t="s">
        <v>1589</v>
      </c>
      <c r="C31" s="44"/>
      <c r="D31" s="44"/>
      <c r="E31" s="45"/>
    </row>
    <row r="32" ht="22.5" customHeight="1" spans="1:5">
      <c r="A32" s="33">
        <v>1020403</v>
      </c>
      <c r="B32" s="44" t="s">
        <v>1590</v>
      </c>
      <c r="C32" s="44"/>
      <c r="D32" s="44"/>
      <c r="E32" s="45"/>
    </row>
    <row r="33" ht="22.5" customHeight="1" spans="1:5">
      <c r="A33" s="31">
        <v>10202</v>
      </c>
      <c r="B33" s="46" t="s">
        <v>1591</v>
      </c>
      <c r="C33" s="46"/>
      <c r="D33" s="46"/>
      <c r="E33" s="47"/>
    </row>
    <row r="34" ht="22.5" customHeight="1" spans="1:5">
      <c r="A34" s="33">
        <v>1020201</v>
      </c>
      <c r="B34" s="44" t="s">
        <v>1592</v>
      </c>
      <c r="C34" s="44"/>
      <c r="D34" s="44"/>
      <c r="E34" s="45"/>
    </row>
    <row r="35" ht="22.5" customHeight="1" spans="1:5">
      <c r="A35" s="33">
        <v>1020202</v>
      </c>
      <c r="B35" s="44" t="s">
        <v>1593</v>
      </c>
      <c r="C35" s="44"/>
      <c r="D35" s="44"/>
      <c r="E35" s="45"/>
    </row>
    <row r="36" ht="22.5" customHeight="1" spans="1:5">
      <c r="A36" s="33">
        <v>1020203</v>
      </c>
      <c r="B36" s="44" t="s">
        <v>1594</v>
      </c>
      <c r="C36" s="44"/>
      <c r="D36" s="44"/>
      <c r="E36" s="45"/>
    </row>
  </sheetData>
  <autoFilter ref="A4:E36">
    <extLst/>
  </autoFilter>
  <mergeCells count="1">
    <mergeCell ref="A2:E2"/>
  </mergeCells>
  <pageMargins left="0.25" right="0.25" top="0.75" bottom="0.75" header="0.298611111111111" footer="0.298611111111111"/>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C5" sqref="C5:D11"/>
    </sheetView>
  </sheetViews>
  <sheetFormatPr defaultColWidth="9" defaultRowHeight="14.25" outlineLevelCol="4"/>
  <cols>
    <col min="1" max="1" width="9" style="21"/>
    <col min="2" max="2" width="56.875" style="22" customWidth="1"/>
    <col min="3" max="4" width="16.5" style="22" customWidth="1"/>
    <col min="5" max="5" width="23.125" style="22" customWidth="1"/>
    <col min="6" max="16384" width="9" style="22"/>
  </cols>
  <sheetData>
    <row r="1" spans="1:5">
      <c r="A1" s="23" t="s">
        <v>1630</v>
      </c>
      <c r="B1" s="24"/>
      <c r="C1" s="24"/>
      <c r="D1" s="24"/>
      <c r="E1" s="24"/>
    </row>
    <row r="2" s="18" customFormat="1" ht="36" customHeight="1" spans="1:5">
      <c r="A2" s="25" t="s">
        <v>1631</v>
      </c>
      <c r="B2" s="25"/>
      <c r="C2" s="25"/>
      <c r="D2" s="25"/>
      <c r="E2" s="25"/>
    </row>
    <row r="3" s="18" customFormat="1" spans="1:5">
      <c r="A3" s="26"/>
      <c r="B3" s="26"/>
      <c r="C3" s="26"/>
      <c r="D3" s="26"/>
      <c r="E3" s="26" t="s">
        <v>37</v>
      </c>
    </row>
    <row r="4" s="19" customFormat="1" ht="24" customHeight="1" spans="1:5">
      <c r="A4" s="27" t="s">
        <v>72</v>
      </c>
      <c r="B4" s="27" t="s">
        <v>1597</v>
      </c>
      <c r="C4" s="27" t="s">
        <v>1500</v>
      </c>
      <c r="D4" s="27" t="s">
        <v>74</v>
      </c>
      <c r="E4" s="27" t="s">
        <v>1562</v>
      </c>
    </row>
    <row r="5" s="20" customFormat="1" ht="22.5" customHeight="1" spans="1:5">
      <c r="A5" s="28">
        <v>209</v>
      </c>
      <c r="B5" s="28" t="s">
        <v>1598</v>
      </c>
      <c r="C5" s="29">
        <v>17719</v>
      </c>
      <c r="D5" s="29">
        <v>19778</v>
      </c>
      <c r="E5" s="30">
        <f t="shared" ref="E5:E11" si="0">(D5-C5)/C5</f>
        <v>0.11620294599018</v>
      </c>
    </row>
    <row r="6" s="20" customFormat="1" ht="22.5" customHeight="1" spans="1:5">
      <c r="A6" s="31">
        <v>20901</v>
      </c>
      <c r="B6" s="31" t="s">
        <v>1599</v>
      </c>
      <c r="C6" s="32"/>
      <c r="D6" s="32"/>
      <c r="E6" s="10"/>
    </row>
    <row r="7" s="20" customFormat="1" ht="22.5" customHeight="1" spans="1:5">
      <c r="A7" s="33">
        <v>2090101</v>
      </c>
      <c r="B7" s="33" t="s">
        <v>1600</v>
      </c>
      <c r="C7" s="34"/>
      <c r="D7" s="34"/>
      <c r="E7" s="15"/>
    </row>
    <row r="8" s="20" customFormat="1" ht="22.5" customHeight="1" spans="1:5">
      <c r="A8" s="31">
        <v>20911</v>
      </c>
      <c r="B8" s="31" t="s">
        <v>1601</v>
      </c>
      <c r="C8" s="32">
        <v>16531</v>
      </c>
      <c r="D8" s="32">
        <v>18522</v>
      </c>
      <c r="E8" s="10">
        <f t="shared" si="0"/>
        <v>0.120440384731716</v>
      </c>
    </row>
    <row r="9" s="20" customFormat="1" ht="22.5" customHeight="1" spans="1:5">
      <c r="A9" s="33">
        <v>2091101</v>
      </c>
      <c r="B9" s="33" t="s">
        <v>1602</v>
      </c>
      <c r="C9" s="34">
        <v>16508</v>
      </c>
      <c r="D9" s="34">
        <v>18501</v>
      </c>
      <c r="E9" s="15">
        <f t="shared" si="0"/>
        <v>0.120729343348679</v>
      </c>
    </row>
    <row r="10" s="20" customFormat="1" ht="22.5" customHeight="1" spans="1:5">
      <c r="A10" s="31">
        <v>20910</v>
      </c>
      <c r="B10" s="31" t="s">
        <v>1603</v>
      </c>
      <c r="C10" s="32">
        <v>1188</v>
      </c>
      <c r="D10" s="32">
        <v>1256</v>
      </c>
      <c r="E10" s="10">
        <f t="shared" si="0"/>
        <v>0.0572390572390572</v>
      </c>
    </row>
    <row r="11" s="20" customFormat="1" ht="22.5" customHeight="1" spans="1:5">
      <c r="A11" s="33">
        <v>2091001</v>
      </c>
      <c r="B11" s="33" t="s">
        <v>1604</v>
      </c>
      <c r="C11" s="34">
        <v>1095</v>
      </c>
      <c r="D11" s="34">
        <v>1157</v>
      </c>
      <c r="E11" s="15">
        <f t="shared" si="0"/>
        <v>0.05662100456621</v>
      </c>
    </row>
    <row r="12" s="20" customFormat="1" ht="22.5" customHeight="1" spans="1:5">
      <c r="A12" s="31">
        <v>20903</v>
      </c>
      <c r="B12" s="31" t="s">
        <v>1605</v>
      </c>
      <c r="C12" s="32"/>
      <c r="D12" s="32"/>
      <c r="E12" s="32"/>
    </row>
    <row r="13" s="20" customFormat="1" ht="22.5" customHeight="1" spans="1:5">
      <c r="A13" s="33">
        <v>2090301</v>
      </c>
      <c r="B13" s="33" t="s">
        <v>1606</v>
      </c>
      <c r="C13" s="35"/>
      <c r="D13" s="34"/>
      <c r="E13" s="35"/>
    </row>
    <row r="14" s="20" customFormat="1" ht="22.5" customHeight="1" spans="1:5">
      <c r="A14" s="33">
        <v>2090302</v>
      </c>
      <c r="B14" s="33" t="s">
        <v>1607</v>
      </c>
      <c r="C14" s="35"/>
      <c r="D14" s="34"/>
      <c r="E14" s="35"/>
    </row>
    <row r="15" s="20" customFormat="1" ht="22.5" customHeight="1" spans="1:5">
      <c r="A15" s="31">
        <v>20912</v>
      </c>
      <c r="B15" s="31" t="s">
        <v>1608</v>
      </c>
      <c r="C15" s="32"/>
      <c r="D15" s="32"/>
      <c r="E15" s="32"/>
    </row>
    <row r="16" s="20" customFormat="1" ht="22.5" customHeight="1" spans="1:5">
      <c r="A16" s="33">
        <v>2091201</v>
      </c>
      <c r="B16" s="33" t="s">
        <v>1609</v>
      </c>
      <c r="C16" s="34"/>
      <c r="D16" s="34"/>
      <c r="E16" s="34"/>
    </row>
    <row r="17" s="20" customFormat="1" ht="22.5" customHeight="1" spans="1:5">
      <c r="A17" s="33">
        <v>2091202</v>
      </c>
      <c r="B17" s="33" t="s">
        <v>1610</v>
      </c>
      <c r="C17" s="34"/>
      <c r="D17" s="34"/>
      <c r="E17" s="34"/>
    </row>
    <row r="18" s="20" customFormat="1" ht="22.5" customHeight="1" spans="1:5">
      <c r="A18" s="31">
        <v>20904</v>
      </c>
      <c r="B18" s="31" t="s">
        <v>1611</v>
      </c>
      <c r="C18" s="32"/>
      <c r="D18" s="32"/>
      <c r="E18" s="32"/>
    </row>
    <row r="19" s="20" customFormat="1" ht="22.5" customHeight="1" spans="1:5">
      <c r="A19" s="33">
        <v>2090401</v>
      </c>
      <c r="B19" s="33" t="s">
        <v>1612</v>
      </c>
      <c r="C19" s="34"/>
      <c r="D19" s="34"/>
      <c r="E19" s="34"/>
    </row>
    <row r="20" s="20" customFormat="1" ht="22.5" customHeight="1" spans="1:5">
      <c r="A20" s="31">
        <v>20902</v>
      </c>
      <c r="B20" s="31" t="s">
        <v>1613</v>
      </c>
      <c r="C20" s="32"/>
      <c r="D20" s="32"/>
      <c r="E20" s="32"/>
    </row>
    <row r="21" s="20" customFormat="1" ht="22.5" customHeight="1" spans="1:5">
      <c r="A21" s="33">
        <v>2090201</v>
      </c>
      <c r="B21" s="33" t="s">
        <v>1614</v>
      </c>
      <c r="C21" s="34"/>
      <c r="D21" s="34"/>
      <c r="E21" s="34"/>
    </row>
    <row r="22" s="20" customFormat="1" ht="22.5" customHeight="1" spans="1:5">
      <c r="A22" s="28">
        <v>209</v>
      </c>
      <c r="B22" s="28" t="s">
        <v>1598</v>
      </c>
      <c r="C22" s="29"/>
      <c r="D22" s="29"/>
      <c r="E22" s="29"/>
    </row>
  </sheetData>
  <mergeCells count="1">
    <mergeCell ref="A2:E2"/>
  </mergeCells>
  <pageMargins left="0.25" right="0.25" top="0.275" bottom="0.275" header="0.298611111111111" footer="0.298611111111111"/>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22" sqref="B22"/>
    </sheetView>
  </sheetViews>
  <sheetFormatPr defaultColWidth="9" defaultRowHeight="14.25" outlineLevelCol="4"/>
  <cols>
    <col min="1" max="1" width="9" style="1"/>
    <col min="2" max="2" width="33.25" style="1" customWidth="1"/>
    <col min="3" max="4" width="13.75" style="1" customWidth="1"/>
    <col min="5" max="5" width="16.25" style="1" customWidth="1"/>
    <col min="6" max="16384" width="9" style="1"/>
  </cols>
  <sheetData>
    <row r="1" customHeight="1" spans="1:5">
      <c r="A1" s="2" t="s">
        <v>1632</v>
      </c>
      <c r="B1" s="2"/>
      <c r="C1" s="2"/>
      <c r="D1" s="2"/>
      <c r="E1" s="2"/>
    </row>
    <row r="2" ht="36" customHeight="1" spans="1:5">
      <c r="A2" s="3" t="s">
        <v>1633</v>
      </c>
      <c r="B2" s="3"/>
      <c r="C2" s="3"/>
      <c r="D2" s="3"/>
      <c r="E2" s="3"/>
    </row>
    <row r="3" spans="1:5">
      <c r="A3" s="4"/>
      <c r="B3" s="4"/>
      <c r="C3" s="4"/>
      <c r="D3" s="4"/>
      <c r="E3" s="5" t="s">
        <v>37</v>
      </c>
    </row>
    <row r="4" ht="38" customHeight="1" spans="1:5">
      <c r="A4" s="6" t="s">
        <v>72</v>
      </c>
      <c r="B4" s="6" t="s">
        <v>1597</v>
      </c>
      <c r="C4" s="6" t="s">
        <v>1617</v>
      </c>
      <c r="D4" s="6" t="s">
        <v>1618</v>
      </c>
      <c r="E4" s="6" t="s">
        <v>1619</v>
      </c>
    </row>
    <row r="5" ht="23.25" customHeight="1" spans="1:5">
      <c r="A5" s="7">
        <v>23009</v>
      </c>
      <c r="B5" s="8" t="s">
        <v>1620</v>
      </c>
      <c r="C5" s="9">
        <v>539</v>
      </c>
      <c r="D5" s="9">
        <v>1028</v>
      </c>
      <c r="E5" s="10">
        <f t="shared" ref="E5:E8" si="0">(D5-C5)/C5</f>
        <v>0.907235621521336</v>
      </c>
    </row>
    <row r="6" ht="23.25" customHeight="1" spans="1:5">
      <c r="A6" s="11">
        <v>2300911</v>
      </c>
      <c r="B6" s="12" t="s">
        <v>1621</v>
      </c>
      <c r="C6" s="13"/>
      <c r="D6" s="13"/>
      <c r="E6" s="14"/>
    </row>
    <row r="7" ht="23.25" customHeight="1" spans="1:5">
      <c r="A7" s="11">
        <v>2300916</v>
      </c>
      <c r="B7" s="12" t="s">
        <v>1622</v>
      </c>
      <c r="C7" s="13">
        <v>-190</v>
      </c>
      <c r="D7" s="13">
        <v>225</v>
      </c>
      <c r="E7" s="15">
        <f t="shared" si="0"/>
        <v>-2.18421052631579</v>
      </c>
    </row>
    <row r="8" ht="23.25" customHeight="1" spans="1:5">
      <c r="A8" s="11">
        <v>2300915</v>
      </c>
      <c r="B8" s="12" t="s">
        <v>1634</v>
      </c>
      <c r="C8" s="13">
        <v>729</v>
      </c>
      <c r="D8" s="13">
        <v>803</v>
      </c>
      <c r="E8" s="15">
        <f t="shared" si="0"/>
        <v>0.101508916323731</v>
      </c>
    </row>
    <row r="9" ht="23.25" customHeight="1" spans="1:5">
      <c r="A9" s="11">
        <v>2300913</v>
      </c>
      <c r="B9" s="12" t="s">
        <v>1624</v>
      </c>
      <c r="C9" s="16"/>
      <c r="D9" s="13"/>
      <c r="E9" s="14"/>
    </row>
    <row r="10" ht="22.5" customHeight="1" spans="1:5">
      <c r="A10" s="11">
        <v>2300917</v>
      </c>
      <c r="B10" s="12" t="s">
        <v>1625</v>
      </c>
      <c r="C10" s="16"/>
      <c r="D10" s="13"/>
      <c r="E10" s="14"/>
    </row>
    <row r="11" ht="23.25" customHeight="1" spans="1:5">
      <c r="A11" s="11">
        <v>2300914</v>
      </c>
      <c r="B11" s="12" t="s">
        <v>1635</v>
      </c>
      <c r="C11" s="16"/>
      <c r="D11" s="13"/>
      <c r="E11" s="14"/>
    </row>
    <row r="12" ht="22.5" customHeight="1" spans="1:5">
      <c r="A12" s="11">
        <v>2300912</v>
      </c>
      <c r="B12" s="12" t="s">
        <v>1627</v>
      </c>
      <c r="C12" s="16"/>
      <c r="D12" s="13"/>
      <c r="E12" s="17"/>
    </row>
  </sheetData>
  <mergeCells count="2">
    <mergeCell ref="A1:E1"/>
    <mergeCell ref="A2:E2"/>
  </mergeCell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32</vt:i4>
      </vt:variant>
    </vt:vector>
  </HeadingPairs>
  <TitlesOfParts>
    <vt:vector size="32" baseType="lpstr">
      <vt:lpstr>封面</vt:lpstr>
      <vt:lpstr>目录</vt:lpstr>
      <vt:lpstr>一</vt:lpstr>
      <vt:lpstr>1-01</vt:lpstr>
      <vt:lpstr>1-02</vt:lpstr>
      <vt:lpstr>1-03</vt:lpstr>
      <vt:lpstr>1-04</vt:lpstr>
      <vt:lpstr>1-05</vt:lpstr>
      <vt:lpstr>1-06</vt:lpstr>
      <vt:lpstr>1-07</vt:lpstr>
      <vt:lpstr>1-08</vt:lpstr>
      <vt:lpstr>二</vt:lpstr>
      <vt:lpstr>2-09</vt:lpstr>
      <vt:lpstr>2-10</vt:lpstr>
      <vt:lpstr>2-11</vt:lpstr>
      <vt:lpstr>2-12</vt:lpstr>
      <vt:lpstr>2-13</vt:lpstr>
      <vt:lpstr>三</vt:lpstr>
      <vt:lpstr>3-14</vt:lpstr>
      <vt:lpstr>3-15</vt:lpstr>
      <vt:lpstr>3-16</vt:lpstr>
      <vt:lpstr>3-17</vt:lpstr>
      <vt:lpstr>3-18</vt:lpstr>
      <vt:lpstr>3-19</vt:lpstr>
      <vt:lpstr>3-20</vt:lpstr>
      <vt:lpstr>四</vt:lpstr>
      <vt:lpstr>4-21</vt:lpstr>
      <vt:lpstr>4-22</vt:lpstr>
      <vt:lpstr>4-23</vt:lpstr>
      <vt:lpstr>4-24</vt:lpstr>
      <vt:lpstr>4-25</vt:lpstr>
      <vt:lpstr>4-26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2006-02-17T21:15:00Z</dcterms:created>
  <cp:lastPrinted>2019-12-21T18:44:00Z</cp:lastPrinted>
  <dcterms:modified xsi:type="dcterms:W3CDTF">2024-09-26T08:29:08Z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DF634C96BC7D48B7A5604686611232D1</vt:lpwstr>
  </property>
</Properties>
</file>