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项目计划表" sheetId="1" r:id="rId1"/>
    <sheet name="资金分类统计表" sheetId="2" r:id="rId2"/>
  </sheets>
  <definedNames>
    <definedName name="_xlnm._FilterDatabase" localSheetId="0" hidden="1">项目计划表!$A$6:$Q$8</definedName>
  </definedNames>
  <calcPr calcId="144525"/>
</workbook>
</file>

<file path=xl/sharedStrings.xml><?xml version="1.0" encoding="utf-8"?>
<sst xmlns="http://schemas.openxmlformats.org/spreadsheetml/2006/main" count="213" uniqueCount="161">
  <si>
    <t>附件：</t>
  </si>
  <si>
    <t>且末县2022年自治州衔接推进乡村振兴补助资金项目计划表</t>
  </si>
  <si>
    <t>单位：万元/户</t>
  </si>
  <si>
    <t>序号</t>
  </si>
  <si>
    <t>项目库编号</t>
  </si>
  <si>
    <t>项目名称</t>
  </si>
  <si>
    <t>建设性质</t>
  </si>
  <si>
    <t>项目类别</t>
  </si>
  <si>
    <t>项目子类型</t>
  </si>
  <si>
    <t>开工时间</t>
  </si>
  <si>
    <t>完工时间</t>
  </si>
  <si>
    <t>建设地点</t>
  </si>
  <si>
    <t>建设内容</t>
  </si>
  <si>
    <t>资金规模</t>
  </si>
  <si>
    <t>带动脱贫
户数</t>
  </si>
  <si>
    <t>绩效目标</t>
  </si>
  <si>
    <t>利益联结</t>
  </si>
  <si>
    <t>项目负责人</t>
  </si>
  <si>
    <t>合计</t>
  </si>
  <si>
    <t>自治州衔接推进乡村振兴补助资金</t>
  </si>
  <si>
    <t>地县配套资金</t>
  </si>
  <si>
    <t>阿热勒镇大棚种植示范基地建设项目</t>
  </si>
  <si>
    <t>新建</t>
  </si>
  <si>
    <t>产业发展</t>
  </si>
  <si>
    <t>设施农业</t>
  </si>
  <si>
    <t>2022.10</t>
  </si>
  <si>
    <t>阿热勒镇亚喀吾斯塘村</t>
  </si>
  <si>
    <t>1、规划建设宽度为16米，高度为7.5米，长度为200米，高标准日光温室大棚5座，每平方米造价300元， 一座大棚需96万元，需480万元； 2、每个大棚配备管护房一座（3*5米）每座2万元，轨道车1台，每台3万元，需25万元； 3、地面硬化3000平方米，每平方米200元，需60万元，配套智能化系统24万元，含项目管理其他费用30万元。共计需要619万元。</t>
  </si>
  <si>
    <t>通过项目支持建成蔬菜大棚5座，可以进一步提升当地特色种植业发展功能，发展大棚蔬菜种植，通过租赁的方式壮大村集体,每年租金预计不低于银行同期基准利率（2022年为4.35%），有效巩固脱贫攻坚成果，促进乡村振兴。</t>
  </si>
  <si>
    <t>通过项目支持建成蔬菜大棚5座，同时通过租赁的方式壮大村集体经济的同时也可有效带动10户脱贫户及三类户实现转移就业</t>
  </si>
  <si>
    <t>玛丽亚木·吾麦尔</t>
  </si>
  <si>
    <t>6528252022356</t>
  </si>
  <si>
    <t>项目管理费</t>
  </si>
  <si>
    <t>且末县乡村振兴局</t>
  </si>
  <si>
    <t>用于2022年衔接推进乡村振兴补助资金项目管理等相关费用</t>
  </si>
  <si>
    <t>通过项目管理费支持可扎实做好项目前期工作，有效推进2022年衔接推进乡村振兴补助资金项目落地实施，尽早发挥效益。</t>
  </si>
  <si>
    <t>通过规范项目管理，强化政策宣传，有效推进项目建设，有效促进项目及时落地发挥效益，惠及脱贫户或三类户</t>
  </si>
  <si>
    <t>李振</t>
  </si>
  <si>
    <t>且末县2022年自治州衔接推进乡村振兴补助资金分类统计表</t>
  </si>
  <si>
    <t>单位：万元、个、户</t>
  </si>
  <si>
    <t>项目个数</t>
  </si>
  <si>
    <t>建设规模</t>
  </si>
  <si>
    <t>扶贫发展资金规模</t>
  </si>
  <si>
    <t>带动脱贫户数</t>
  </si>
  <si>
    <t>单位</t>
  </si>
  <si>
    <t>万元</t>
  </si>
  <si>
    <r>
      <rPr>
        <sz val="11"/>
        <rFont val="方正仿宋_GBK"/>
        <charset val="134"/>
      </rPr>
      <t>占报备批次资金比例（</t>
    </r>
    <r>
      <rPr>
        <sz val="11"/>
        <rFont val="Times New Roman"/>
        <charset val="0"/>
      </rPr>
      <t>%</t>
    </r>
    <r>
      <rPr>
        <sz val="11"/>
        <rFont val="方正仿宋_GBK"/>
        <charset val="134"/>
      </rPr>
      <t>）</t>
    </r>
  </si>
  <si>
    <r>
      <rPr>
        <sz val="10"/>
        <rFont val="方正仿宋_GBK"/>
        <charset val="134"/>
      </rPr>
      <t>－－－</t>
    </r>
  </si>
  <si>
    <t>一</t>
  </si>
  <si>
    <t>产业增收工程</t>
  </si>
  <si>
    <t>（一）</t>
  </si>
  <si>
    <t>优质林果业</t>
  </si>
  <si>
    <t>烘干房和冷库建设</t>
  </si>
  <si>
    <t>间</t>
  </si>
  <si>
    <t>（二）</t>
  </si>
  <si>
    <t>标准化养殖</t>
  </si>
  <si>
    <t>牲畜养殖</t>
  </si>
  <si>
    <r>
      <rPr>
        <sz val="10"/>
        <color theme="1"/>
        <rFont val="方正仿宋_GBK"/>
        <charset val="134"/>
      </rPr>
      <t>头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只</t>
    </r>
  </si>
  <si>
    <t>可移动钢结构羊圈建设</t>
  </si>
  <si>
    <t>座</t>
  </si>
  <si>
    <t>蛋鸡养殖基地建设</t>
  </si>
  <si>
    <t>肉鸡养殖基地建设</t>
  </si>
  <si>
    <t>养鱼基地建设项目</t>
  </si>
  <si>
    <t>小型饲料加工设备</t>
  </si>
  <si>
    <r>
      <rPr>
        <sz val="10"/>
        <color theme="1"/>
        <rFont val="方正仿宋_GBK"/>
        <charset val="134"/>
      </rPr>
      <t>台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套</t>
    </r>
  </si>
  <si>
    <t>标准化养殖基地</t>
  </si>
  <si>
    <t>兔子养殖基地建设</t>
  </si>
  <si>
    <t>饲草料加工厂</t>
  </si>
  <si>
    <t>牲畜养殖基地附属设施建设</t>
  </si>
  <si>
    <t>套</t>
  </si>
  <si>
    <t>饲草料库及配套设施建设</t>
  </si>
  <si>
    <r>
      <rPr>
        <sz val="10"/>
        <color theme="1"/>
        <rFont val="方正仿宋_GBK"/>
        <charset val="134"/>
      </rPr>
      <t>座</t>
    </r>
  </si>
  <si>
    <t>家禽养殖</t>
  </si>
  <si>
    <t>个</t>
  </si>
  <si>
    <t>青贮饲料收割机</t>
  </si>
  <si>
    <r>
      <rPr>
        <sz val="10"/>
        <rFont val="方正仿宋_GBK"/>
        <charset val="134"/>
      </rPr>
      <t>台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套</t>
    </r>
  </si>
  <si>
    <t>防疫圈及配套设施建设</t>
  </si>
  <si>
    <t>活畜交易市场</t>
  </si>
  <si>
    <t>草场引水管道及配套设施建设</t>
  </si>
  <si>
    <r>
      <rPr>
        <sz val="10"/>
        <rFont val="方正仿宋_GBK"/>
        <charset val="134"/>
      </rPr>
      <t>公里</t>
    </r>
  </si>
  <si>
    <t>牧道及配套设施建设</t>
  </si>
  <si>
    <t>公里</t>
  </si>
  <si>
    <t>（三）</t>
  </si>
  <si>
    <t>基本农田建设</t>
  </si>
  <si>
    <t>低质土地整治</t>
  </si>
  <si>
    <r>
      <rPr>
        <sz val="10"/>
        <rFont val="方正仿宋_GBK"/>
        <charset val="134"/>
      </rPr>
      <t>亩</t>
    </r>
  </si>
  <si>
    <t>防渗渠及配套设施建设</t>
  </si>
  <si>
    <t>农田水利设施建设</t>
  </si>
  <si>
    <t>防洪坝建设</t>
  </si>
  <si>
    <t>饲草料地水利设施建设</t>
  </si>
  <si>
    <t>节水灌溉</t>
  </si>
  <si>
    <t>节水灌溉调流坝</t>
  </si>
  <si>
    <t>（四）</t>
  </si>
  <si>
    <t>大棚建设</t>
  </si>
  <si>
    <t>菌种种植</t>
  </si>
  <si>
    <t>平方米</t>
  </si>
  <si>
    <t>农业机械设备采购</t>
  </si>
  <si>
    <t>台/套</t>
  </si>
  <si>
    <t>保鲜库</t>
  </si>
  <si>
    <t>农作物晒场</t>
  </si>
  <si>
    <r>
      <rPr>
        <sz val="10"/>
        <rFont val="方正仿宋_GBK"/>
        <charset val="134"/>
      </rPr>
      <t>平方米</t>
    </r>
  </si>
  <si>
    <t>（五）</t>
  </si>
  <si>
    <t>特色种植业</t>
  </si>
  <si>
    <t>农家肥奖补</t>
  </si>
  <si>
    <r>
      <rPr>
        <sz val="10"/>
        <rFont val="方正仿宋_GBK"/>
        <charset val="134"/>
      </rPr>
      <t>立方米</t>
    </r>
  </si>
  <si>
    <t>（六）</t>
  </si>
  <si>
    <t>产供销建设</t>
  </si>
  <si>
    <t>农贸农资市场建设</t>
  </si>
  <si>
    <t>滴灌带厂建设</t>
  </si>
  <si>
    <t>果蔬分级包装配送建设项目</t>
  </si>
  <si>
    <t>病虫害防治药物喷洒车</t>
  </si>
  <si>
    <t>辆</t>
  </si>
  <si>
    <t>电商扶贫</t>
  </si>
  <si>
    <t>粮食烘干厂</t>
  </si>
  <si>
    <t>馕产业园配套基础设施建设</t>
  </si>
  <si>
    <t>膨化饲料加工及养殖示范基地</t>
  </si>
  <si>
    <t>菌种厂及配套设施建设二期</t>
  </si>
  <si>
    <t>特色农产品交易基地建设</t>
  </si>
  <si>
    <t>农产品深加工基地</t>
  </si>
  <si>
    <t>（七）</t>
  </si>
  <si>
    <t>休闲农业和乡村旅游</t>
  </si>
  <si>
    <t>旅游扶贫（蒙古包）建设</t>
  </si>
  <si>
    <t>农家乐、牧家乐</t>
  </si>
  <si>
    <t>旅游环保厕所建设</t>
  </si>
  <si>
    <t>移动售货车购置</t>
  </si>
  <si>
    <t>移动式小商铺购置</t>
  </si>
  <si>
    <t>二</t>
  </si>
  <si>
    <t>小型手工业工程</t>
  </si>
  <si>
    <t>扶贫车间（卫星工厂、家庭作坊等）</t>
  </si>
  <si>
    <r>
      <rPr>
        <sz val="10"/>
        <color theme="1"/>
        <rFont val="方正仿宋_GBK"/>
        <charset val="134"/>
      </rPr>
      <t>个</t>
    </r>
  </si>
  <si>
    <t>三</t>
  </si>
  <si>
    <t>住房安全工程</t>
  </si>
  <si>
    <t>农村饮水安全巩固提升工程</t>
  </si>
  <si>
    <t>定居住房保温</t>
  </si>
  <si>
    <r>
      <rPr>
        <sz val="10"/>
        <rFont val="方正仿宋_GBK"/>
        <charset val="134"/>
      </rPr>
      <t>套</t>
    </r>
  </si>
  <si>
    <t>四</t>
  </si>
  <si>
    <t>庭院经济建设工程</t>
  </si>
  <si>
    <t>庭院经济建设</t>
  </si>
  <si>
    <r>
      <rPr>
        <sz val="10"/>
        <rFont val="方正仿宋_GBK"/>
        <charset val="0"/>
      </rPr>
      <t>户</t>
    </r>
  </si>
  <si>
    <t>庭院防渗渠建设</t>
  </si>
  <si>
    <r>
      <rPr>
        <sz val="10"/>
        <color rgb="FF000000"/>
        <rFont val="方正仿宋_GBK"/>
        <charset val="134"/>
      </rPr>
      <t>米</t>
    </r>
  </si>
  <si>
    <t>五</t>
  </si>
  <si>
    <t>就业和技能技术培训工程</t>
  </si>
  <si>
    <t>“以奖代补”项目</t>
  </si>
  <si>
    <r>
      <rPr>
        <sz val="10"/>
        <rFont val="方正仿宋_GBK"/>
        <charset val="134"/>
      </rPr>
      <t>人</t>
    </r>
  </si>
  <si>
    <t>建筑领域职业技能培训项目</t>
  </si>
  <si>
    <r>
      <rPr>
        <sz val="10"/>
        <rFont val="方正仿宋_GBK"/>
        <charset val="134"/>
      </rPr>
      <t>户</t>
    </r>
  </si>
  <si>
    <t>雨露计划</t>
  </si>
  <si>
    <r>
      <rPr>
        <sz val="10"/>
        <rFont val="方正仿宋_GBK"/>
        <charset val="134"/>
      </rPr>
      <t>人次</t>
    </r>
  </si>
  <si>
    <t>六</t>
  </si>
  <si>
    <t>基础设施建设</t>
  </si>
  <si>
    <t>公共基础设施建设</t>
  </si>
  <si>
    <t>桥梁建设</t>
  </si>
  <si>
    <t>农村道路建设</t>
  </si>
  <si>
    <t>过水路面建设</t>
  </si>
  <si>
    <t>米</t>
  </si>
  <si>
    <t>其他基础设施建设</t>
  </si>
  <si>
    <t>马路经济提升改造项目</t>
  </si>
  <si>
    <t>门面房建设</t>
  </si>
  <si>
    <t>扶贫创业基地附属设施建设</t>
  </si>
  <si>
    <t>七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</si>
</sst>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  <numFmt numFmtId="178" formatCode="0000000000000"/>
  </numFmts>
  <fonts count="4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Times New Roman"/>
      <charset val="0"/>
    </font>
    <font>
      <sz val="10"/>
      <name val="方正仿宋_GBK"/>
      <charset val="134"/>
    </font>
    <font>
      <sz val="14"/>
      <name val="方正小标宋_GBK"/>
      <charset val="0"/>
    </font>
    <font>
      <sz val="10"/>
      <name val="方正仿宋_GBK"/>
      <charset val="0"/>
    </font>
    <font>
      <sz val="11"/>
      <name val="方正仿宋_GBK"/>
      <charset val="0"/>
    </font>
    <font>
      <sz val="11"/>
      <name val="方正仿宋_GBK"/>
      <charset val="134"/>
    </font>
    <font>
      <sz val="11"/>
      <name val="Times New Roman"/>
      <charset val="0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name val="Times New Roman"/>
      <charset val="0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0"/>
    </font>
    <font>
      <sz val="10"/>
      <color theme="1"/>
      <name val="Times New Roman"/>
      <charset val="0"/>
    </font>
    <font>
      <sz val="10"/>
      <name val="宋体"/>
      <charset val="134"/>
    </font>
    <font>
      <sz val="9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7" fillId="18" borderId="13" applyNumberFormat="0" applyAlignment="0" applyProtection="0">
      <alignment vertical="center"/>
    </xf>
    <xf numFmtId="0" fontId="42" fillId="18" borderId="10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0" borderId="0">
      <alignment vertical="top"/>
    </xf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12" fillId="0" borderId="3" xfId="49" applyFont="1" applyFill="1" applyBorder="1" applyAlignment="1" applyProtection="1">
      <alignment horizontal="center" vertical="center"/>
    </xf>
    <xf numFmtId="0" fontId="16" fillId="0" borderId="3" xfId="49" applyFont="1" applyFill="1" applyBorder="1" applyAlignment="1" applyProtection="1">
      <alignment horizontal="center" vertical="center"/>
    </xf>
    <xf numFmtId="0" fontId="15" fillId="0" borderId="3" xfId="49" applyFont="1" applyFill="1" applyBorder="1" applyAlignment="1" applyProtection="1">
      <alignment horizontal="center" vertical="center"/>
    </xf>
    <xf numFmtId="176" fontId="16" fillId="0" borderId="3" xfId="49" applyNumberFormat="1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2" fillId="0" borderId="3" xfId="49" applyNumberFormat="1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178" fontId="24" fillId="0" borderId="3" xfId="0" applyNumberFormat="1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 quotePrefix="1">
      <alignment horizontal="center" vertical="center"/>
    </xf>
    <xf numFmtId="0" fontId="12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297180</xdr:colOff>
      <xdr:row>2</xdr:row>
      <xdr:rowOff>332105</xdr:rowOff>
    </xdr:to>
    <xdr:sp>
      <xdr:nvSpPr>
        <xdr:cNvPr id="2" name="Text Box 80" hidden="1"/>
        <xdr:cNvSpPr/>
      </xdr:nvSpPr>
      <xdr:spPr>
        <a:xfrm>
          <a:off x="6067425" y="0"/>
          <a:ext cx="297180" cy="1106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297180</xdr:colOff>
      <xdr:row>2</xdr:row>
      <xdr:rowOff>332105</xdr:rowOff>
    </xdr:to>
    <xdr:sp>
      <xdr:nvSpPr>
        <xdr:cNvPr id="3" name="Text Box 80" hidden="1"/>
        <xdr:cNvSpPr/>
      </xdr:nvSpPr>
      <xdr:spPr>
        <a:xfrm>
          <a:off x="6972935" y="0"/>
          <a:ext cx="297180" cy="1106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601980</xdr:colOff>
      <xdr:row>0</xdr:row>
      <xdr:rowOff>0</xdr:rowOff>
    </xdr:from>
    <xdr:to>
      <xdr:col>6</xdr:col>
      <xdr:colOff>240665</xdr:colOff>
      <xdr:row>1</xdr:row>
      <xdr:rowOff>263525</xdr:rowOff>
    </xdr:to>
    <xdr:pic>
      <xdr:nvPicPr>
        <xdr:cNvPr id="4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0"/>
          <a:ext cx="89789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0</xdr:row>
      <xdr:rowOff>0</xdr:rowOff>
    </xdr:from>
    <xdr:to>
      <xdr:col>6</xdr:col>
      <xdr:colOff>240665</xdr:colOff>
      <xdr:row>1</xdr:row>
      <xdr:rowOff>263525</xdr:rowOff>
    </xdr:to>
    <xdr:pic>
      <xdr:nvPicPr>
        <xdr:cNvPr id="5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0"/>
          <a:ext cx="89789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0</xdr:row>
      <xdr:rowOff>0</xdr:rowOff>
    </xdr:from>
    <xdr:to>
      <xdr:col>6</xdr:col>
      <xdr:colOff>240665</xdr:colOff>
      <xdr:row>1</xdr:row>
      <xdr:rowOff>263525</xdr:rowOff>
    </xdr:to>
    <xdr:pic>
      <xdr:nvPicPr>
        <xdr:cNvPr id="6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0"/>
          <a:ext cx="89789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0</xdr:row>
      <xdr:rowOff>0</xdr:rowOff>
    </xdr:from>
    <xdr:to>
      <xdr:col>6</xdr:col>
      <xdr:colOff>240665</xdr:colOff>
      <xdr:row>1</xdr:row>
      <xdr:rowOff>263525</xdr:rowOff>
    </xdr:to>
    <xdr:pic>
      <xdr:nvPicPr>
        <xdr:cNvPr id="7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0"/>
          <a:ext cx="89789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601980</xdr:colOff>
      <xdr:row>0</xdr:row>
      <xdr:rowOff>0</xdr:rowOff>
    </xdr:from>
    <xdr:to>
      <xdr:col>6</xdr:col>
      <xdr:colOff>240665</xdr:colOff>
      <xdr:row>1</xdr:row>
      <xdr:rowOff>263525</xdr:rowOff>
    </xdr:to>
    <xdr:pic>
      <xdr:nvPicPr>
        <xdr:cNvPr id="8" name="Picture 4" descr="clip_image66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0200" y="0"/>
          <a:ext cx="89789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33655</xdr:colOff>
      <xdr:row>0</xdr:row>
      <xdr:rowOff>40640</xdr:rowOff>
    </xdr:to>
    <xdr:pic>
      <xdr:nvPicPr>
        <xdr:cNvPr id="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92945" y="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50165</xdr:colOff>
      <xdr:row>0</xdr:row>
      <xdr:rowOff>0</xdr:rowOff>
    </xdr:from>
    <xdr:to>
      <xdr:col>9</xdr:col>
      <xdr:colOff>82550</xdr:colOff>
      <xdr:row>0</xdr:row>
      <xdr:rowOff>40640</xdr:rowOff>
    </xdr:to>
    <xdr:pic>
      <xdr:nvPicPr>
        <xdr:cNvPr id="1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43110" y="0"/>
          <a:ext cx="323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93345</xdr:colOff>
      <xdr:row>0</xdr:row>
      <xdr:rowOff>0</xdr:rowOff>
    </xdr:from>
    <xdr:to>
      <xdr:col>9</xdr:col>
      <xdr:colOff>127000</xdr:colOff>
      <xdr:row>0</xdr:row>
      <xdr:rowOff>40640</xdr:rowOff>
    </xdr:to>
    <xdr:pic>
      <xdr:nvPicPr>
        <xdr:cNvPr id="1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6290" y="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0</xdr:row>
      <xdr:rowOff>0</xdr:rowOff>
    </xdr:from>
    <xdr:to>
      <xdr:col>9</xdr:col>
      <xdr:colOff>175895</xdr:colOff>
      <xdr:row>0</xdr:row>
      <xdr:rowOff>40640</xdr:rowOff>
    </xdr:to>
    <xdr:pic>
      <xdr:nvPicPr>
        <xdr:cNvPr id="1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31375" y="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177800</xdr:colOff>
      <xdr:row>0</xdr:row>
      <xdr:rowOff>0</xdr:rowOff>
    </xdr:from>
    <xdr:to>
      <xdr:col>9</xdr:col>
      <xdr:colOff>222250</xdr:colOff>
      <xdr:row>0</xdr:row>
      <xdr:rowOff>40640</xdr:rowOff>
    </xdr:to>
    <xdr:pic>
      <xdr:nvPicPr>
        <xdr:cNvPr id="1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70745" y="0"/>
          <a:ext cx="4445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226060</xdr:colOff>
      <xdr:row>0</xdr:row>
      <xdr:rowOff>0</xdr:rowOff>
    </xdr:from>
    <xdr:to>
      <xdr:col>9</xdr:col>
      <xdr:colOff>266065</xdr:colOff>
      <xdr:row>0</xdr:row>
      <xdr:rowOff>40640</xdr:rowOff>
    </xdr:to>
    <xdr:pic>
      <xdr:nvPicPr>
        <xdr:cNvPr id="1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19005" y="0"/>
          <a:ext cx="400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274955</xdr:colOff>
      <xdr:row>0</xdr:row>
      <xdr:rowOff>0</xdr:rowOff>
    </xdr:from>
    <xdr:to>
      <xdr:col>9</xdr:col>
      <xdr:colOff>313055</xdr:colOff>
      <xdr:row>0</xdr:row>
      <xdr:rowOff>40640</xdr:rowOff>
    </xdr:to>
    <xdr:pic>
      <xdr:nvPicPr>
        <xdr:cNvPr id="1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67900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358140</xdr:colOff>
      <xdr:row>0</xdr:row>
      <xdr:rowOff>40640</xdr:rowOff>
    </xdr:to>
    <xdr:pic>
      <xdr:nvPicPr>
        <xdr:cNvPr id="1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12350" y="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368300</xdr:colOff>
      <xdr:row>0</xdr:row>
      <xdr:rowOff>0</xdr:rowOff>
    </xdr:from>
    <xdr:to>
      <xdr:col>9</xdr:col>
      <xdr:colOff>404495</xdr:colOff>
      <xdr:row>0</xdr:row>
      <xdr:rowOff>40640</xdr:rowOff>
    </xdr:to>
    <xdr:pic>
      <xdr:nvPicPr>
        <xdr:cNvPr id="1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61245" y="0"/>
          <a:ext cx="361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412750</xdr:colOff>
      <xdr:row>0</xdr:row>
      <xdr:rowOff>0</xdr:rowOff>
    </xdr:from>
    <xdr:to>
      <xdr:col>9</xdr:col>
      <xdr:colOff>445770</xdr:colOff>
      <xdr:row>0</xdr:row>
      <xdr:rowOff>40640</xdr:rowOff>
    </xdr:to>
    <xdr:pic>
      <xdr:nvPicPr>
        <xdr:cNvPr id="1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05695" y="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458470</xdr:colOff>
      <xdr:row>0</xdr:row>
      <xdr:rowOff>0</xdr:rowOff>
    </xdr:from>
    <xdr:to>
      <xdr:col>9</xdr:col>
      <xdr:colOff>497205</xdr:colOff>
      <xdr:row>0</xdr:row>
      <xdr:rowOff>40640</xdr:rowOff>
    </xdr:to>
    <xdr:pic>
      <xdr:nvPicPr>
        <xdr:cNvPr id="1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51415" y="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509905</xdr:colOff>
      <xdr:row>0</xdr:row>
      <xdr:rowOff>40640</xdr:rowOff>
    </xdr:to>
    <xdr:pic>
      <xdr:nvPicPr>
        <xdr:cNvPr id="2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64750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509905</xdr:colOff>
      <xdr:row>0</xdr:row>
      <xdr:rowOff>40640</xdr:rowOff>
    </xdr:to>
    <xdr:pic>
      <xdr:nvPicPr>
        <xdr:cNvPr id="2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64750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509905</xdr:colOff>
      <xdr:row>0</xdr:row>
      <xdr:rowOff>40640</xdr:rowOff>
    </xdr:to>
    <xdr:pic>
      <xdr:nvPicPr>
        <xdr:cNvPr id="2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64750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511810</xdr:colOff>
      <xdr:row>0</xdr:row>
      <xdr:rowOff>40640</xdr:rowOff>
    </xdr:to>
    <xdr:pic>
      <xdr:nvPicPr>
        <xdr:cNvPr id="2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64750" y="0"/>
          <a:ext cx="400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35560</xdr:colOff>
      <xdr:row>0</xdr:row>
      <xdr:rowOff>40640</xdr:rowOff>
    </xdr:to>
    <xdr:pic>
      <xdr:nvPicPr>
        <xdr:cNvPr id="24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92945" y="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50165</xdr:colOff>
      <xdr:row>0</xdr:row>
      <xdr:rowOff>0</xdr:rowOff>
    </xdr:from>
    <xdr:to>
      <xdr:col>9</xdr:col>
      <xdr:colOff>82550</xdr:colOff>
      <xdr:row>0</xdr:row>
      <xdr:rowOff>40640</xdr:rowOff>
    </xdr:to>
    <xdr:pic>
      <xdr:nvPicPr>
        <xdr:cNvPr id="25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43110" y="0"/>
          <a:ext cx="323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0</xdr:row>
      <xdr:rowOff>0</xdr:rowOff>
    </xdr:from>
    <xdr:to>
      <xdr:col>9</xdr:col>
      <xdr:colOff>127000</xdr:colOff>
      <xdr:row>0</xdr:row>
      <xdr:rowOff>40640</xdr:rowOff>
    </xdr:to>
    <xdr:pic>
      <xdr:nvPicPr>
        <xdr:cNvPr id="26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4385" y="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0</xdr:row>
      <xdr:rowOff>0</xdr:rowOff>
    </xdr:from>
    <xdr:to>
      <xdr:col>9</xdr:col>
      <xdr:colOff>175895</xdr:colOff>
      <xdr:row>0</xdr:row>
      <xdr:rowOff>40640</xdr:rowOff>
    </xdr:to>
    <xdr:pic>
      <xdr:nvPicPr>
        <xdr:cNvPr id="27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31375" y="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180975</xdr:colOff>
      <xdr:row>0</xdr:row>
      <xdr:rowOff>0</xdr:rowOff>
    </xdr:from>
    <xdr:to>
      <xdr:col>9</xdr:col>
      <xdr:colOff>220345</xdr:colOff>
      <xdr:row>0</xdr:row>
      <xdr:rowOff>40640</xdr:rowOff>
    </xdr:to>
    <xdr:pic>
      <xdr:nvPicPr>
        <xdr:cNvPr id="28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73920" y="0"/>
          <a:ext cx="393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226060</xdr:colOff>
      <xdr:row>0</xdr:row>
      <xdr:rowOff>0</xdr:rowOff>
    </xdr:from>
    <xdr:to>
      <xdr:col>9</xdr:col>
      <xdr:colOff>266065</xdr:colOff>
      <xdr:row>0</xdr:row>
      <xdr:rowOff>40640</xdr:rowOff>
    </xdr:to>
    <xdr:pic>
      <xdr:nvPicPr>
        <xdr:cNvPr id="29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19005" y="0"/>
          <a:ext cx="400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273685</xdr:colOff>
      <xdr:row>0</xdr:row>
      <xdr:rowOff>0</xdr:rowOff>
    </xdr:from>
    <xdr:to>
      <xdr:col>9</xdr:col>
      <xdr:colOff>313055</xdr:colOff>
      <xdr:row>0</xdr:row>
      <xdr:rowOff>40640</xdr:rowOff>
    </xdr:to>
    <xdr:pic>
      <xdr:nvPicPr>
        <xdr:cNvPr id="30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66630" y="0"/>
          <a:ext cx="393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358140</xdr:colOff>
      <xdr:row>0</xdr:row>
      <xdr:rowOff>40640</xdr:rowOff>
    </xdr:to>
    <xdr:pic>
      <xdr:nvPicPr>
        <xdr:cNvPr id="31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12350" y="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368300</xdr:colOff>
      <xdr:row>0</xdr:row>
      <xdr:rowOff>0</xdr:rowOff>
    </xdr:from>
    <xdr:to>
      <xdr:col>9</xdr:col>
      <xdr:colOff>401955</xdr:colOff>
      <xdr:row>0</xdr:row>
      <xdr:rowOff>40640</xdr:rowOff>
    </xdr:to>
    <xdr:pic>
      <xdr:nvPicPr>
        <xdr:cNvPr id="32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61245" y="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412750</xdr:colOff>
      <xdr:row>0</xdr:row>
      <xdr:rowOff>0</xdr:rowOff>
    </xdr:from>
    <xdr:to>
      <xdr:col>9</xdr:col>
      <xdr:colOff>445770</xdr:colOff>
      <xdr:row>0</xdr:row>
      <xdr:rowOff>40640</xdr:rowOff>
    </xdr:to>
    <xdr:pic>
      <xdr:nvPicPr>
        <xdr:cNvPr id="33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05695" y="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457200</xdr:colOff>
      <xdr:row>0</xdr:row>
      <xdr:rowOff>0</xdr:rowOff>
    </xdr:from>
    <xdr:to>
      <xdr:col>9</xdr:col>
      <xdr:colOff>495300</xdr:colOff>
      <xdr:row>0</xdr:row>
      <xdr:rowOff>40640</xdr:rowOff>
    </xdr:to>
    <xdr:pic>
      <xdr:nvPicPr>
        <xdr:cNvPr id="34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50145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509905</xdr:colOff>
      <xdr:row>0</xdr:row>
      <xdr:rowOff>40640</xdr:rowOff>
    </xdr:to>
    <xdr:pic>
      <xdr:nvPicPr>
        <xdr:cNvPr id="35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64750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508000</xdr:colOff>
      <xdr:row>0</xdr:row>
      <xdr:rowOff>40640</xdr:rowOff>
    </xdr:to>
    <xdr:pic>
      <xdr:nvPicPr>
        <xdr:cNvPr id="36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64750" y="0"/>
          <a:ext cx="361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506730</xdr:colOff>
      <xdr:row>0</xdr:row>
      <xdr:rowOff>40640</xdr:rowOff>
    </xdr:to>
    <xdr:pic>
      <xdr:nvPicPr>
        <xdr:cNvPr id="37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64750" y="0"/>
          <a:ext cx="349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514350</xdr:colOff>
      <xdr:row>0</xdr:row>
      <xdr:rowOff>40640</xdr:rowOff>
    </xdr:to>
    <xdr:pic>
      <xdr:nvPicPr>
        <xdr:cNvPr id="38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64750" y="0"/>
          <a:ext cx="425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35560</xdr:colOff>
      <xdr:row>0</xdr:row>
      <xdr:rowOff>40640</xdr:rowOff>
    </xdr:to>
    <xdr:pic>
      <xdr:nvPicPr>
        <xdr:cNvPr id="39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92945" y="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50165</xdr:colOff>
      <xdr:row>0</xdr:row>
      <xdr:rowOff>0</xdr:rowOff>
    </xdr:from>
    <xdr:to>
      <xdr:col>9</xdr:col>
      <xdr:colOff>82550</xdr:colOff>
      <xdr:row>0</xdr:row>
      <xdr:rowOff>40640</xdr:rowOff>
    </xdr:to>
    <xdr:pic>
      <xdr:nvPicPr>
        <xdr:cNvPr id="40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43110" y="0"/>
          <a:ext cx="323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0</xdr:row>
      <xdr:rowOff>0</xdr:rowOff>
    </xdr:from>
    <xdr:to>
      <xdr:col>9</xdr:col>
      <xdr:colOff>127000</xdr:colOff>
      <xdr:row>0</xdr:row>
      <xdr:rowOff>40640</xdr:rowOff>
    </xdr:to>
    <xdr:pic>
      <xdr:nvPicPr>
        <xdr:cNvPr id="41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4385" y="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0</xdr:row>
      <xdr:rowOff>0</xdr:rowOff>
    </xdr:from>
    <xdr:to>
      <xdr:col>9</xdr:col>
      <xdr:colOff>175895</xdr:colOff>
      <xdr:row>0</xdr:row>
      <xdr:rowOff>40640</xdr:rowOff>
    </xdr:to>
    <xdr:pic>
      <xdr:nvPicPr>
        <xdr:cNvPr id="42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31375" y="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180975</xdr:colOff>
      <xdr:row>0</xdr:row>
      <xdr:rowOff>0</xdr:rowOff>
    </xdr:from>
    <xdr:to>
      <xdr:col>9</xdr:col>
      <xdr:colOff>220345</xdr:colOff>
      <xdr:row>0</xdr:row>
      <xdr:rowOff>40640</xdr:rowOff>
    </xdr:to>
    <xdr:pic>
      <xdr:nvPicPr>
        <xdr:cNvPr id="43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73920" y="0"/>
          <a:ext cx="393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226060</xdr:colOff>
      <xdr:row>0</xdr:row>
      <xdr:rowOff>0</xdr:rowOff>
    </xdr:from>
    <xdr:to>
      <xdr:col>9</xdr:col>
      <xdr:colOff>266065</xdr:colOff>
      <xdr:row>0</xdr:row>
      <xdr:rowOff>40640</xdr:rowOff>
    </xdr:to>
    <xdr:pic>
      <xdr:nvPicPr>
        <xdr:cNvPr id="44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19005" y="0"/>
          <a:ext cx="400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273685</xdr:colOff>
      <xdr:row>0</xdr:row>
      <xdr:rowOff>0</xdr:rowOff>
    </xdr:from>
    <xdr:to>
      <xdr:col>9</xdr:col>
      <xdr:colOff>313055</xdr:colOff>
      <xdr:row>0</xdr:row>
      <xdr:rowOff>40640</xdr:rowOff>
    </xdr:to>
    <xdr:pic>
      <xdr:nvPicPr>
        <xdr:cNvPr id="45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66630" y="0"/>
          <a:ext cx="393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358140</xdr:colOff>
      <xdr:row>0</xdr:row>
      <xdr:rowOff>40640</xdr:rowOff>
    </xdr:to>
    <xdr:pic>
      <xdr:nvPicPr>
        <xdr:cNvPr id="46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12350" y="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368300</xdr:colOff>
      <xdr:row>0</xdr:row>
      <xdr:rowOff>0</xdr:rowOff>
    </xdr:from>
    <xdr:to>
      <xdr:col>9</xdr:col>
      <xdr:colOff>401955</xdr:colOff>
      <xdr:row>0</xdr:row>
      <xdr:rowOff>40640</xdr:rowOff>
    </xdr:to>
    <xdr:pic>
      <xdr:nvPicPr>
        <xdr:cNvPr id="47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61245" y="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412750</xdr:colOff>
      <xdr:row>0</xdr:row>
      <xdr:rowOff>0</xdr:rowOff>
    </xdr:from>
    <xdr:to>
      <xdr:col>9</xdr:col>
      <xdr:colOff>445770</xdr:colOff>
      <xdr:row>0</xdr:row>
      <xdr:rowOff>40640</xdr:rowOff>
    </xdr:to>
    <xdr:pic>
      <xdr:nvPicPr>
        <xdr:cNvPr id="48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05695" y="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457200</xdr:colOff>
      <xdr:row>0</xdr:row>
      <xdr:rowOff>0</xdr:rowOff>
    </xdr:from>
    <xdr:to>
      <xdr:col>9</xdr:col>
      <xdr:colOff>495300</xdr:colOff>
      <xdr:row>0</xdr:row>
      <xdr:rowOff>40640</xdr:rowOff>
    </xdr:to>
    <xdr:pic>
      <xdr:nvPicPr>
        <xdr:cNvPr id="49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50145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509905</xdr:colOff>
      <xdr:row>0</xdr:row>
      <xdr:rowOff>40640</xdr:rowOff>
    </xdr:to>
    <xdr:pic>
      <xdr:nvPicPr>
        <xdr:cNvPr id="50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64750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508000</xdr:colOff>
      <xdr:row>0</xdr:row>
      <xdr:rowOff>40640</xdr:rowOff>
    </xdr:to>
    <xdr:pic>
      <xdr:nvPicPr>
        <xdr:cNvPr id="51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64750" y="0"/>
          <a:ext cx="361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506730</xdr:colOff>
      <xdr:row>0</xdr:row>
      <xdr:rowOff>40640</xdr:rowOff>
    </xdr:to>
    <xdr:pic>
      <xdr:nvPicPr>
        <xdr:cNvPr id="52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64750" y="0"/>
          <a:ext cx="349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514350</xdr:colOff>
      <xdr:row>0</xdr:row>
      <xdr:rowOff>40640</xdr:rowOff>
    </xdr:to>
    <xdr:pic>
      <xdr:nvPicPr>
        <xdr:cNvPr id="53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64750" y="0"/>
          <a:ext cx="425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14605</xdr:colOff>
      <xdr:row>0</xdr:row>
      <xdr:rowOff>0</xdr:rowOff>
    </xdr:from>
    <xdr:to>
      <xdr:col>9</xdr:col>
      <xdr:colOff>52705</xdr:colOff>
      <xdr:row>0</xdr:row>
      <xdr:rowOff>24130</xdr:rowOff>
    </xdr:to>
    <xdr:pic>
      <xdr:nvPicPr>
        <xdr:cNvPr id="54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07550" y="0"/>
          <a:ext cx="38100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61595</xdr:colOff>
      <xdr:row>0</xdr:row>
      <xdr:rowOff>0</xdr:rowOff>
    </xdr:from>
    <xdr:to>
      <xdr:col>9</xdr:col>
      <xdr:colOff>71755</xdr:colOff>
      <xdr:row>0</xdr:row>
      <xdr:rowOff>12065</xdr:rowOff>
    </xdr:to>
    <xdr:pic>
      <xdr:nvPicPr>
        <xdr:cNvPr id="55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65454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86995</xdr:colOff>
      <xdr:row>0</xdr:row>
      <xdr:rowOff>12065</xdr:rowOff>
    </xdr:to>
    <xdr:pic>
      <xdr:nvPicPr>
        <xdr:cNvPr id="56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66914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0</xdr:row>
      <xdr:rowOff>0</xdr:rowOff>
    </xdr:from>
    <xdr:to>
      <xdr:col>9</xdr:col>
      <xdr:colOff>100965</xdr:colOff>
      <xdr:row>0</xdr:row>
      <xdr:rowOff>12065</xdr:rowOff>
    </xdr:to>
    <xdr:pic>
      <xdr:nvPicPr>
        <xdr:cNvPr id="57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684385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107950</xdr:colOff>
      <xdr:row>0</xdr:row>
      <xdr:rowOff>0</xdr:rowOff>
    </xdr:from>
    <xdr:to>
      <xdr:col>9</xdr:col>
      <xdr:colOff>118110</xdr:colOff>
      <xdr:row>0</xdr:row>
      <xdr:rowOff>12065</xdr:rowOff>
    </xdr:to>
    <xdr:pic>
      <xdr:nvPicPr>
        <xdr:cNvPr id="58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70089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120650</xdr:colOff>
      <xdr:row>0</xdr:row>
      <xdr:rowOff>0</xdr:rowOff>
    </xdr:from>
    <xdr:to>
      <xdr:col>9</xdr:col>
      <xdr:colOff>131445</xdr:colOff>
      <xdr:row>0</xdr:row>
      <xdr:rowOff>12065</xdr:rowOff>
    </xdr:to>
    <xdr:pic>
      <xdr:nvPicPr>
        <xdr:cNvPr id="59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71359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0</xdr:row>
      <xdr:rowOff>0</xdr:rowOff>
    </xdr:from>
    <xdr:to>
      <xdr:col>9</xdr:col>
      <xdr:colOff>147955</xdr:colOff>
      <xdr:row>0</xdr:row>
      <xdr:rowOff>12065</xdr:rowOff>
    </xdr:to>
    <xdr:pic>
      <xdr:nvPicPr>
        <xdr:cNvPr id="60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731375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163830</xdr:colOff>
      <xdr:row>0</xdr:row>
      <xdr:rowOff>12065</xdr:rowOff>
    </xdr:to>
    <xdr:pic>
      <xdr:nvPicPr>
        <xdr:cNvPr id="61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745345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166370</xdr:colOff>
      <xdr:row>0</xdr:row>
      <xdr:rowOff>0</xdr:rowOff>
    </xdr:from>
    <xdr:to>
      <xdr:col>9</xdr:col>
      <xdr:colOff>177800</xdr:colOff>
      <xdr:row>0</xdr:row>
      <xdr:rowOff>12065</xdr:rowOff>
    </xdr:to>
    <xdr:pic>
      <xdr:nvPicPr>
        <xdr:cNvPr id="62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759315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0</xdr:row>
      <xdr:rowOff>0</xdr:rowOff>
    </xdr:from>
    <xdr:to>
      <xdr:col>9</xdr:col>
      <xdr:colOff>192405</xdr:colOff>
      <xdr:row>0</xdr:row>
      <xdr:rowOff>12065</xdr:rowOff>
    </xdr:to>
    <xdr:pic>
      <xdr:nvPicPr>
        <xdr:cNvPr id="63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77519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196850</xdr:colOff>
      <xdr:row>0</xdr:row>
      <xdr:rowOff>0</xdr:rowOff>
    </xdr:from>
    <xdr:to>
      <xdr:col>9</xdr:col>
      <xdr:colOff>229235</xdr:colOff>
      <xdr:row>0</xdr:row>
      <xdr:rowOff>12065</xdr:rowOff>
    </xdr:to>
    <xdr:pic>
      <xdr:nvPicPr>
        <xdr:cNvPr id="64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89795" y="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234950</xdr:colOff>
      <xdr:row>0</xdr:row>
      <xdr:rowOff>0</xdr:rowOff>
    </xdr:from>
    <xdr:to>
      <xdr:col>9</xdr:col>
      <xdr:colOff>246380</xdr:colOff>
      <xdr:row>0</xdr:row>
      <xdr:rowOff>12065</xdr:rowOff>
    </xdr:to>
    <xdr:pic>
      <xdr:nvPicPr>
        <xdr:cNvPr id="65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27895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252095</xdr:colOff>
      <xdr:row>0</xdr:row>
      <xdr:rowOff>0</xdr:rowOff>
    </xdr:from>
    <xdr:to>
      <xdr:col>9</xdr:col>
      <xdr:colOff>281305</xdr:colOff>
      <xdr:row>0</xdr:row>
      <xdr:rowOff>12065</xdr:rowOff>
    </xdr:to>
    <xdr:pic>
      <xdr:nvPicPr>
        <xdr:cNvPr id="66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845040" y="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289560</xdr:colOff>
      <xdr:row>0</xdr:row>
      <xdr:rowOff>0</xdr:rowOff>
    </xdr:from>
    <xdr:to>
      <xdr:col>9</xdr:col>
      <xdr:colOff>300355</xdr:colOff>
      <xdr:row>0</xdr:row>
      <xdr:rowOff>12065</xdr:rowOff>
    </xdr:to>
    <xdr:pic>
      <xdr:nvPicPr>
        <xdr:cNvPr id="67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8250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0</xdr:row>
      <xdr:rowOff>0</xdr:rowOff>
    </xdr:from>
    <xdr:to>
      <xdr:col>9</xdr:col>
      <xdr:colOff>314960</xdr:colOff>
      <xdr:row>0</xdr:row>
      <xdr:rowOff>12065</xdr:rowOff>
    </xdr:to>
    <xdr:pic>
      <xdr:nvPicPr>
        <xdr:cNvPr id="68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9774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330200</xdr:colOff>
      <xdr:row>0</xdr:row>
      <xdr:rowOff>12065</xdr:rowOff>
    </xdr:to>
    <xdr:pic>
      <xdr:nvPicPr>
        <xdr:cNvPr id="69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12350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336550</xdr:colOff>
      <xdr:row>0</xdr:row>
      <xdr:rowOff>0</xdr:rowOff>
    </xdr:from>
    <xdr:to>
      <xdr:col>9</xdr:col>
      <xdr:colOff>346710</xdr:colOff>
      <xdr:row>0</xdr:row>
      <xdr:rowOff>12065</xdr:rowOff>
    </xdr:to>
    <xdr:pic>
      <xdr:nvPicPr>
        <xdr:cNvPr id="70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2949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0</xdr:row>
      <xdr:rowOff>0</xdr:rowOff>
    </xdr:from>
    <xdr:to>
      <xdr:col>9</xdr:col>
      <xdr:colOff>358775</xdr:colOff>
      <xdr:row>0</xdr:row>
      <xdr:rowOff>12065</xdr:rowOff>
    </xdr:to>
    <xdr:pic>
      <xdr:nvPicPr>
        <xdr:cNvPr id="71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42195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72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870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73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870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404495</xdr:colOff>
      <xdr:row>0</xdr:row>
      <xdr:rowOff>24130</xdr:rowOff>
    </xdr:to>
    <xdr:pic>
      <xdr:nvPicPr>
        <xdr:cNvPr id="74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58705" y="0"/>
          <a:ext cx="38735" cy="24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10795</xdr:colOff>
      <xdr:row>0</xdr:row>
      <xdr:rowOff>12065</xdr:rowOff>
    </xdr:to>
    <xdr:pic>
      <xdr:nvPicPr>
        <xdr:cNvPr id="75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59294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14605</xdr:colOff>
      <xdr:row>0</xdr:row>
      <xdr:rowOff>0</xdr:rowOff>
    </xdr:from>
    <xdr:to>
      <xdr:col>9</xdr:col>
      <xdr:colOff>46990</xdr:colOff>
      <xdr:row>0</xdr:row>
      <xdr:rowOff>12065</xdr:rowOff>
    </xdr:to>
    <xdr:pic>
      <xdr:nvPicPr>
        <xdr:cNvPr id="76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607550" y="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52705</xdr:colOff>
      <xdr:row>0</xdr:row>
      <xdr:rowOff>0</xdr:rowOff>
    </xdr:from>
    <xdr:to>
      <xdr:col>9</xdr:col>
      <xdr:colOff>64135</xdr:colOff>
      <xdr:row>0</xdr:row>
      <xdr:rowOff>12065</xdr:rowOff>
    </xdr:to>
    <xdr:pic>
      <xdr:nvPicPr>
        <xdr:cNvPr id="77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645650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66675</xdr:colOff>
      <xdr:row>0</xdr:row>
      <xdr:rowOff>0</xdr:rowOff>
    </xdr:from>
    <xdr:to>
      <xdr:col>9</xdr:col>
      <xdr:colOff>99695</xdr:colOff>
      <xdr:row>0</xdr:row>
      <xdr:rowOff>12065</xdr:rowOff>
    </xdr:to>
    <xdr:pic>
      <xdr:nvPicPr>
        <xdr:cNvPr id="78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659620" y="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107950</xdr:colOff>
      <xdr:row>0</xdr:row>
      <xdr:rowOff>0</xdr:rowOff>
    </xdr:from>
    <xdr:to>
      <xdr:col>9</xdr:col>
      <xdr:colOff>118110</xdr:colOff>
      <xdr:row>0</xdr:row>
      <xdr:rowOff>12065</xdr:rowOff>
    </xdr:to>
    <xdr:pic>
      <xdr:nvPicPr>
        <xdr:cNvPr id="79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70089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120650</xdr:colOff>
      <xdr:row>0</xdr:row>
      <xdr:rowOff>0</xdr:rowOff>
    </xdr:from>
    <xdr:to>
      <xdr:col>9</xdr:col>
      <xdr:colOff>152400</xdr:colOff>
      <xdr:row>0</xdr:row>
      <xdr:rowOff>12065</xdr:rowOff>
    </xdr:to>
    <xdr:pic>
      <xdr:nvPicPr>
        <xdr:cNvPr id="80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13595" y="0"/>
          <a:ext cx="31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158750</xdr:colOff>
      <xdr:row>0</xdr:row>
      <xdr:rowOff>0</xdr:rowOff>
    </xdr:from>
    <xdr:to>
      <xdr:col>9</xdr:col>
      <xdr:colOff>169545</xdr:colOff>
      <xdr:row>0</xdr:row>
      <xdr:rowOff>12065</xdr:rowOff>
    </xdr:to>
    <xdr:pic>
      <xdr:nvPicPr>
        <xdr:cNvPr id="81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75169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0</xdr:row>
      <xdr:rowOff>0</xdr:rowOff>
    </xdr:from>
    <xdr:to>
      <xdr:col>9</xdr:col>
      <xdr:colOff>205105</xdr:colOff>
      <xdr:row>0</xdr:row>
      <xdr:rowOff>12065</xdr:rowOff>
    </xdr:to>
    <xdr:pic>
      <xdr:nvPicPr>
        <xdr:cNvPr id="82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68840" y="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213995</xdr:colOff>
      <xdr:row>0</xdr:row>
      <xdr:rowOff>0</xdr:rowOff>
    </xdr:from>
    <xdr:to>
      <xdr:col>9</xdr:col>
      <xdr:colOff>224155</xdr:colOff>
      <xdr:row>0</xdr:row>
      <xdr:rowOff>12065</xdr:rowOff>
    </xdr:to>
    <xdr:pic>
      <xdr:nvPicPr>
        <xdr:cNvPr id="83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0694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229235</xdr:colOff>
      <xdr:row>0</xdr:row>
      <xdr:rowOff>0</xdr:rowOff>
    </xdr:from>
    <xdr:to>
      <xdr:col>9</xdr:col>
      <xdr:colOff>260350</xdr:colOff>
      <xdr:row>0</xdr:row>
      <xdr:rowOff>12065</xdr:rowOff>
    </xdr:to>
    <xdr:pic>
      <xdr:nvPicPr>
        <xdr:cNvPr id="84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822180" y="0"/>
          <a:ext cx="311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266065</xdr:colOff>
      <xdr:row>0</xdr:row>
      <xdr:rowOff>0</xdr:rowOff>
    </xdr:from>
    <xdr:to>
      <xdr:col>9</xdr:col>
      <xdr:colOff>276225</xdr:colOff>
      <xdr:row>0</xdr:row>
      <xdr:rowOff>12065</xdr:rowOff>
    </xdr:to>
    <xdr:pic>
      <xdr:nvPicPr>
        <xdr:cNvPr id="85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901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281305</xdr:colOff>
      <xdr:row>0</xdr:row>
      <xdr:rowOff>0</xdr:rowOff>
    </xdr:from>
    <xdr:to>
      <xdr:col>9</xdr:col>
      <xdr:colOff>310515</xdr:colOff>
      <xdr:row>0</xdr:row>
      <xdr:rowOff>12065</xdr:rowOff>
    </xdr:to>
    <xdr:pic>
      <xdr:nvPicPr>
        <xdr:cNvPr id="86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874250" y="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330200</xdr:colOff>
      <xdr:row>0</xdr:row>
      <xdr:rowOff>12065</xdr:rowOff>
    </xdr:to>
    <xdr:pic>
      <xdr:nvPicPr>
        <xdr:cNvPr id="87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12350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336550</xdr:colOff>
      <xdr:row>0</xdr:row>
      <xdr:rowOff>0</xdr:rowOff>
    </xdr:from>
    <xdr:to>
      <xdr:col>9</xdr:col>
      <xdr:colOff>346710</xdr:colOff>
      <xdr:row>0</xdr:row>
      <xdr:rowOff>12065</xdr:rowOff>
    </xdr:to>
    <xdr:pic>
      <xdr:nvPicPr>
        <xdr:cNvPr id="88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2949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0</xdr:row>
      <xdr:rowOff>0</xdr:rowOff>
    </xdr:from>
    <xdr:to>
      <xdr:col>9</xdr:col>
      <xdr:colOff>358775</xdr:colOff>
      <xdr:row>0</xdr:row>
      <xdr:rowOff>12065</xdr:rowOff>
    </xdr:to>
    <xdr:pic>
      <xdr:nvPicPr>
        <xdr:cNvPr id="89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42195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0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870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1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870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2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870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3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870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4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870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5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870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96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870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35560</xdr:colOff>
      <xdr:row>0</xdr:row>
      <xdr:rowOff>40640</xdr:rowOff>
    </xdr:to>
    <xdr:pic>
      <xdr:nvPicPr>
        <xdr:cNvPr id="97" name="Picture 5" descr="clip_image66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92945" y="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50165</xdr:colOff>
      <xdr:row>0</xdr:row>
      <xdr:rowOff>0</xdr:rowOff>
    </xdr:from>
    <xdr:to>
      <xdr:col>9</xdr:col>
      <xdr:colOff>82550</xdr:colOff>
      <xdr:row>0</xdr:row>
      <xdr:rowOff>40640</xdr:rowOff>
    </xdr:to>
    <xdr:pic>
      <xdr:nvPicPr>
        <xdr:cNvPr id="98" name="Picture 6" descr="clip_image66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43110" y="0"/>
          <a:ext cx="3238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0</xdr:row>
      <xdr:rowOff>0</xdr:rowOff>
    </xdr:from>
    <xdr:to>
      <xdr:col>9</xdr:col>
      <xdr:colOff>127000</xdr:colOff>
      <xdr:row>0</xdr:row>
      <xdr:rowOff>40640</xdr:rowOff>
    </xdr:to>
    <xdr:pic>
      <xdr:nvPicPr>
        <xdr:cNvPr id="99" name="Picture 7" descr="clip_image668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84385" y="0"/>
          <a:ext cx="3556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0</xdr:row>
      <xdr:rowOff>0</xdr:rowOff>
    </xdr:from>
    <xdr:to>
      <xdr:col>9</xdr:col>
      <xdr:colOff>175895</xdr:colOff>
      <xdr:row>0</xdr:row>
      <xdr:rowOff>40640</xdr:rowOff>
    </xdr:to>
    <xdr:pic>
      <xdr:nvPicPr>
        <xdr:cNvPr id="100" name="Picture 8" descr="clip_image66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31375" y="0"/>
          <a:ext cx="3746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180975</xdr:colOff>
      <xdr:row>0</xdr:row>
      <xdr:rowOff>0</xdr:rowOff>
    </xdr:from>
    <xdr:to>
      <xdr:col>9</xdr:col>
      <xdr:colOff>220345</xdr:colOff>
      <xdr:row>0</xdr:row>
      <xdr:rowOff>40640</xdr:rowOff>
    </xdr:to>
    <xdr:pic>
      <xdr:nvPicPr>
        <xdr:cNvPr id="101" name="Picture 9" descr="clip_image66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73920" y="0"/>
          <a:ext cx="393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226060</xdr:colOff>
      <xdr:row>0</xdr:row>
      <xdr:rowOff>0</xdr:rowOff>
    </xdr:from>
    <xdr:to>
      <xdr:col>9</xdr:col>
      <xdr:colOff>266065</xdr:colOff>
      <xdr:row>0</xdr:row>
      <xdr:rowOff>40640</xdr:rowOff>
    </xdr:to>
    <xdr:pic>
      <xdr:nvPicPr>
        <xdr:cNvPr id="102" name="Picture 10" descr="clip_image669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19005" y="0"/>
          <a:ext cx="4000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273685</xdr:colOff>
      <xdr:row>0</xdr:row>
      <xdr:rowOff>0</xdr:rowOff>
    </xdr:from>
    <xdr:to>
      <xdr:col>9</xdr:col>
      <xdr:colOff>313055</xdr:colOff>
      <xdr:row>0</xdr:row>
      <xdr:rowOff>40640</xdr:rowOff>
    </xdr:to>
    <xdr:pic>
      <xdr:nvPicPr>
        <xdr:cNvPr id="103" name="Picture 11" descr="clip_image66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866630" y="0"/>
          <a:ext cx="3937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358140</xdr:colOff>
      <xdr:row>0</xdr:row>
      <xdr:rowOff>40640</xdr:rowOff>
    </xdr:to>
    <xdr:pic>
      <xdr:nvPicPr>
        <xdr:cNvPr id="104" name="Picture 12" descr="clip_image66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12350" y="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368300</xdr:colOff>
      <xdr:row>0</xdr:row>
      <xdr:rowOff>0</xdr:rowOff>
    </xdr:from>
    <xdr:to>
      <xdr:col>9</xdr:col>
      <xdr:colOff>401955</xdr:colOff>
      <xdr:row>0</xdr:row>
      <xdr:rowOff>40640</xdr:rowOff>
    </xdr:to>
    <xdr:pic>
      <xdr:nvPicPr>
        <xdr:cNvPr id="105" name="Picture 13" descr="clip_image669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61245" y="0"/>
          <a:ext cx="3365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412750</xdr:colOff>
      <xdr:row>0</xdr:row>
      <xdr:rowOff>0</xdr:rowOff>
    </xdr:from>
    <xdr:to>
      <xdr:col>9</xdr:col>
      <xdr:colOff>445770</xdr:colOff>
      <xdr:row>0</xdr:row>
      <xdr:rowOff>40640</xdr:rowOff>
    </xdr:to>
    <xdr:pic>
      <xdr:nvPicPr>
        <xdr:cNvPr id="106" name="Picture 14" descr="clip_image66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05695" y="0"/>
          <a:ext cx="3302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457200</xdr:colOff>
      <xdr:row>0</xdr:row>
      <xdr:rowOff>0</xdr:rowOff>
    </xdr:from>
    <xdr:to>
      <xdr:col>9</xdr:col>
      <xdr:colOff>495300</xdr:colOff>
      <xdr:row>0</xdr:row>
      <xdr:rowOff>40640</xdr:rowOff>
    </xdr:to>
    <xdr:pic>
      <xdr:nvPicPr>
        <xdr:cNvPr id="107" name="Picture 15" descr="clip_image66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50145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509905</xdr:colOff>
      <xdr:row>0</xdr:row>
      <xdr:rowOff>40640</xdr:rowOff>
    </xdr:to>
    <xdr:pic>
      <xdr:nvPicPr>
        <xdr:cNvPr id="108" name="Picture 16" descr="clip_image66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64750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508000</xdr:colOff>
      <xdr:row>0</xdr:row>
      <xdr:rowOff>40640</xdr:rowOff>
    </xdr:to>
    <xdr:pic>
      <xdr:nvPicPr>
        <xdr:cNvPr id="109" name="Picture 17" descr="clip_image66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64750" y="0"/>
          <a:ext cx="3619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506730</xdr:colOff>
      <xdr:row>0</xdr:row>
      <xdr:rowOff>40640</xdr:rowOff>
    </xdr:to>
    <xdr:pic>
      <xdr:nvPicPr>
        <xdr:cNvPr id="110" name="Picture 18" descr="clip_image66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64750" y="0"/>
          <a:ext cx="3492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471805</xdr:colOff>
      <xdr:row>0</xdr:row>
      <xdr:rowOff>0</xdr:rowOff>
    </xdr:from>
    <xdr:to>
      <xdr:col>9</xdr:col>
      <xdr:colOff>514350</xdr:colOff>
      <xdr:row>0</xdr:row>
      <xdr:rowOff>40640</xdr:rowOff>
    </xdr:to>
    <xdr:pic>
      <xdr:nvPicPr>
        <xdr:cNvPr id="111" name="Picture 19" descr="clip_image669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64750" y="0"/>
          <a:ext cx="4254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14605</xdr:colOff>
      <xdr:row>0</xdr:row>
      <xdr:rowOff>0</xdr:rowOff>
    </xdr:from>
    <xdr:to>
      <xdr:col>9</xdr:col>
      <xdr:colOff>52705</xdr:colOff>
      <xdr:row>0</xdr:row>
      <xdr:rowOff>40640</xdr:rowOff>
    </xdr:to>
    <xdr:pic>
      <xdr:nvPicPr>
        <xdr:cNvPr id="112" name="Picture 20" descr="clip_image67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607550" y="0"/>
          <a:ext cx="38100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61595</xdr:colOff>
      <xdr:row>0</xdr:row>
      <xdr:rowOff>0</xdr:rowOff>
    </xdr:from>
    <xdr:to>
      <xdr:col>9</xdr:col>
      <xdr:colOff>71755</xdr:colOff>
      <xdr:row>0</xdr:row>
      <xdr:rowOff>12065</xdr:rowOff>
    </xdr:to>
    <xdr:pic>
      <xdr:nvPicPr>
        <xdr:cNvPr id="113" name="Picture 21" descr="clip_image67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65454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76200</xdr:colOff>
      <xdr:row>0</xdr:row>
      <xdr:rowOff>0</xdr:rowOff>
    </xdr:from>
    <xdr:to>
      <xdr:col>9</xdr:col>
      <xdr:colOff>86995</xdr:colOff>
      <xdr:row>0</xdr:row>
      <xdr:rowOff>12065</xdr:rowOff>
    </xdr:to>
    <xdr:pic>
      <xdr:nvPicPr>
        <xdr:cNvPr id="114" name="Picture 22" descr="clip_image67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66914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91440</xdr:colOff>
      <xdr:row>0</xdr:row>
      <xdr:rowOff>0</xdr:rowOff>
    </xdr:from>
    <xdr:to>
      <xdr:col>9</xdr:col>
      <xdr:colOff>100965</xdr:colOff>
      <xdr:row>0</xdr:row>
      <xdr:rowOff>12065</xdr:rowOff>
    </xdr:to>
    <xdr:pic>
      <xdr:nvPicPr>
        <xdr:cNvPr id="115" name="Picture 23" descr="clip_image67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684385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107950</xdr:colOff>
      <xdr:row>0</xdr:row>
      <xdr:rowOff>0</xdr:rowOff>
    </xdr:from>
    <xdr:to>
      <xdr:col>9</xdr:col>
      <xdr:colOff>118110</xdr:colOff>
      <xdr:row>0</xdr:row>
      <xdr:rowOff>12065</xdr:rowOff>
    </xdr:to>
    <xdr:pic>
      <xdr:nvPicPr>
        <xdr:cNvPr id="116" name="Picture 24" descr="clip_image67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70089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120650</xdr:colOff>
      <xdr:row>0</xdr:row>
      <xdr:rowOff>0</xdr:rowOff>
    </xdr:from>
    <xdr:to>
      <xdr:col>9</xdr:col>
      <xdr:colOff>131445</xdr:colOff>
      <xdr:row>0</xdr:row>
      <xdr:rowOff>12065</xdr:rowOff>
    </xdr:to>
    <xdr:pic>
      <xdr:nvPicPr>
        <xdr:cNvPr id="117" name="Picture 25" descr="clip_image67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71359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138430</xdr:colOff>
      <xdr:row>0</xdr:row>
      <xdr:rowOff>0</xdr:rowOff>
    </xdr:from>
    <xdr:to>
      <xdr:col>9</xdr:col>
      <xdr:colOff>147955</xdr:colOff>
      <xdr:row>0</xdr:row>
      <xdr:rowOff>12065</xdr:rowOff>
    </xdr:to>
    <xdr:pic>
      <xdr:nvPicPr>
        <xdr:cNvPr id="118" name="Picture 26" descr="clip_image67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731375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152400</xdr:colOff>
      <xdr:row>0</xdr:row>
      <xdr:rowOff>0</xdr:rowOff>
    </xdr:from>
    <xdr:to>
      <xdr:col>9</xdr:col>
      <xdr:colOff>163830</xdr:colOff>
      <xdr:row>0</xdr:row>
      <xdr:rowOff>12065</xdr:rowOff>
    </xdr:to>
    <xdr:pic>
      <xdr:nvPicPr>
        <xdr:cNvPr id="119" name="Picture 27" descr="clip_image67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745345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166370</xdr:colOff>
      <xdr:row>0</xdr:row>
      <xdr:rowOff>0</xdr:rowOff>
    </xdr:from>
    <xdr:to>
      <xdr:col>9</xdr:col>
      <xdr:colOff>177800</xdr:colOff>
      <xdr:row>0</xdr:row>
      <xdr:rowOff>12065</xdr:rowOff>
    </xdr:to>
    <xdr:pic>
      <xdr:nvPicPr>
        <xdr:cNvPr id="120" name="Picture 28" descr="clip_image67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759315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182245</xdr:colOff>
      <xdr:row>0</xdr:row>
      <xdr:rowOff>0</xdr:rowOff>
    </xdr:from>
    <xdr:to>
      <xdr:col>9</xdr:col>
      <xdr:colOff>192405</xdr:colOff>
      <xdr:row>0</xdr:row>
      <xdr:rowOff>12065</xdr:rowOff>
    </xdr:to>
    <xdr:pic>
      <xdr:nvPicPr>
        <xdr:cNvPr id="121" name="Picture 29" descr="clip_image67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77519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196850</xdr:colOff>
      <xdr:row>0</xdr:row>
      <xdr:rowOff>0</xdr:rowOff>
    </xdr:from>
    <xdr:to>
      <xdr:col>9</xdr:col>
      <xdr:colOff>229235</xdr:colOff>
      <xdr:row>0</xdr:row>
      <xdr:rowOff>12065</xdr:rowOff>
    </xdr:to>
    <xdr:pic>
      <xdr:nvPicPr>
        <xdr:cNvPr id="122" name="Picture 30" descr="clip_image67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89795" y="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234950</xdr:colOff>
      <xdr:row>0</xdr:row>
      <xdr:rowOff>0</xdr:rowOff>
    </xdr:from>
    <xdr:to>
      <xdr:col>9</xdr:col>
      <xdr:colOff>246380</xdr:colOff>
      <xdr:row>0</xdr:row>
      <xdr:rowOff>12065</xdr:rowOff>
    </xdr:to>
    <xdr:pic>
      <xdr:nvPicPr>
        <xdr:cNvPr id="123" name="Picture 31" descr="clip_image67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27895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252095</xdr:colOff>
      <xdr:row>0</xdr:row>
      <xdr:rowOff>0</xdr:rowOff>
    </xdr:from>
    <xdr:to>
      <xdr:col>9</xdr:col>
      <xdr:colOff>281305</xdr:colOff>
      <xdr:row>0</xdr:row>
      <xdr:rowOff>12065</xdr:rowOff>
    </xdr:to>
    <xdr:pic>
      <xdr:nvPicPr>
        <xdr:cNvPr id="124" name="Picture 32" descr="clip_image67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845040" y="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289560</xdr:colOff>
      <xdr:row>0</xdr:row>
      <xdr:rowOff>0</xdr:rowOff>
    </xdr:from>
    <xdr:to>
      <xdr:col>9</xdr:col>
      <xdr:colOff>300355</xdr:colOff>
      <xdr:row>0</xdr:row>
      <xdr:rowOff>12065</xdr:rowOff>
    </xdr:to>
    <xdr:pic>
      <xdr:nvPicPr>
        <xdr:cNvPr id="125" name="Picture 33" descr="clip_image67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8250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304800</xdr:colOff>
      <xdr:row>0</xdr:row>
      <xdr:rowOff>0</xdr:rowOff>
    </xdr:from>
    <xdr:to>
      <xdr:col>9</xdr:col>
      <xdr:colOff>314960</xdr:colOff>
      <xdr:row>0</xdr:row>
      <xdr:rowOff>12065</xdr:rowOff>
    </xdr:to>
    <xdr:pic>
      <xdr:nvPicPr>
        <xdr:cNvPr id="126" name="Picture 34" descr="clip_image67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9774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330200</xdr:colOff>
      <xdr:row>0</xdr:row>
      <xdr:rowOff>12065</xdr:rowOff>
    </xdr:to>
    <xdr:pic>
      <xdr:nvPicPr>
        <xdr:cNvPr id="127" name="Picture 35" descr="clip_image67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12350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336550</xdr:colOff>
      <xdr:row>0</xdr:row>
      <xdr:rowOff>0</xdr:rowOff>
    </xdr:from>
    <xdr:to>
      <xdr:col>9</xdr:col>
      <xdr:colOff>346710</xdr:colOff>
      <xdr:row>0</xdr:row>
      <xdr:rowOff>12065</xdr:rowOff>
    </xdr:to>
    <xdr:pic>
      <xdr:nvPicPr>
        <xdr:cNvPr id="128" name="Picture 36" descr="clip_image67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2949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0</xdr:row>
      <xdr:rowOff>0</xdr:rowOff>
    </xdr:from>
    <xdr:to>
      <xdr:col>9</xdr:col>
      <xdr:colOff>358775</xdr:colOff>
      <xdr:row>0</xdr:row>
      <xdr:rowOff>12065</xdr:rowOff>
    </xdr:to>
    <xdr:pic>
      <xdr:nvPicPr>
        <xdr:cNvPr id="129" name="Picture 37" descr="clip_image67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42195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30" name="Picture 38" descr="clip_image6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870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31" name="Picture 39" descr="clip_image67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870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404495</xdr:colOff>
      <xdr:row>0</xdr:row>
      <xdr:rowOff>40640</xdr:rowOff>
    </xdr:to>
    <xdr:pic>
      <xdr:nvPicPr>
        <xdr:cNvPr id="132" name="Picture 40" descr="clip_image67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958705" y="0"/>
          <a:ext cx="38735" cy="40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10795</xdr:colOff>
      <xdr:row>0</xdr:row>
      <xdr:rowOff>12065</xdr:rowOff>
    </xdr:to>
    <xdr:pic>
      <xdr:nvPicPr>
        <xdr:cNvPr id="133" name="Picture 63" descr="clip_image67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59294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14605</xdr:colOff>
      <xdr:row>0</xdr:row>
      <xdr:rowOff>0</xdr:rowOff>
    </xdr:from>
    <xdr:to>
      <xdr:col>9</xdr:col>
      <xdr:colOff>46990</xdr:colOff>
      <xdr:row>0</xdr:row>
      <xdr:rowOff>12065</xdr:rowOff>
    </xdr:to>
    <xdr:pic>
      <xdr:nvPicPr>
        <xdr:cNvPr id="134" name="Picture 64" descr="clip_image674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607550" y="0"/>
          <a:ext cx="3238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52705</xdr:colOff>
      <xdr:row>0</xdr:row>
      <xdr:rowOff>0</xdr:rowOff>
    </xdr:from>
    <xdr:to>
      <xdr:col>9</xdr:col>
      <xdr:colOff>64135</xdr:colOff>
      <xdr:row>0</xdr:row>
      <xdr:rowOff>12065</xdr:rowOff>
    </xdr:to>
    <xdr:pic>
      <xdr:nvPicPr>
        <xdr:cNvPr id="135" name="Picture 65" descr="clip_image67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645650" y="0"/>
          <a:ext cx="1143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66675</xdr:colOff>
      <xdr:row>0</xdr:row>
      <xdr:rowOff>0</xdr:rowOff>
    </xdr:from>
    <xdr:to>
      <xdr:col>9</xdr:col>
      <xdr:colOff>99695</xdr:colOff>
      <xdr:row>0</xdr:row>
      <xdr:rowOff>12065</xdr:rowOff>
    </xdr:to>
    <xdr:pic>
      <xdr:nvPicPr>
        <xdr:cNvPr id="136" name="Picture 66" descr="clip_image67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659620" y="0"/>
          <a:ext cx="3302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107950</xdr:colOff>
      <xdr:row>0</xdr:row>
      <xdr:rowOff>0</xdr:rowOff>
    </xdr:from>
    <xdr:to>
      <xdr:col>9</xdr:col>
      <xdr:colOff>118110</xdr:colOff>
      <xdr:row>0</xdr:row>
      <xdr:rowOff>12065</xdr:rowOff>
    </xdr:to>
    <xdr:pic>
      <xdr:nvPicPr>
        <xdr:cNvPr id="137" name="Picture 67" descr="clip_image67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70089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120650</xdr:colOff>
      <xdr:row>0</xdr:row>
      <xdr:rowOff>0</xdr:rowOff>
    </xdr:from>
    <xdr:to>
      <xdr:col>9</xdr:col>
      <xdr:colOff>152400</xdr:colOff>
      <xdr:row>0</xdr:row>
      <xdr:rowOff>12065</xdr:rowOff>
    </xdr:to>
    <xdr:pic>
      <xdr:nvPicPr>
        <xdr:cNvPr id="138" name="Picture 68" descr="clip_image67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13595" y="0"/>
          <a:ext cx="3175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158750</xdr:colOff>
      <xdr:row>0</xdr:row>
      <xdr:rowOff>0</xdr:rowOff>
    </xdr:from>
    <xdr:to>
      <xdr:col>9</xdr:col>
      <xdr:colOff>169545</xdr:colOff>
      <xdr:row>0</xdr:row>
      <xdr:rowOff>12065</xdr:rowOff>
    </xdr:to>
    <xdr:pic>
      <xdr:nvPicPr>
        <xdr:cNvPr id="139" name="Picture 69" descr="clip_image67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751695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175895</xdr:colOff>
      <xdr:row>0</xdr:row>
      <xdr:rowOff>0</xdr:rowOff>
    </xdr:from>
    <xdr:to>
      <xdr:col>9</xdr:col>
      <xdr:colOff>205105</xdr:colOff>
      <xdr:row>0</xdr:row>
      <xdr:rowOff>12065</xdr:rowOff>
    </xdr:to>
    <xdr:pic>
      <xdr:nvPicPr>
        <xdr:cNvPr id="140" name="Picture 70" descr="clip_image675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768840" y="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213995</xdr:colOff>
      <xdr:row>0</xdr:row>
      <xdr:rowOff>0</xdr:rowOff>
    </xdr:from>
    <xdr:to>
      <xdr:col>9</xdr:col>
      <xdr:colOff>224155</xdr:colOff>
      <xdr:row>0</xdr:row>
      <xdr:rowOff>12065</xdr:rowOff>
    </xdr:to>
    <xdr:pic>
      <xdr:nvPicPr>
        <xdr:cNvPr id="141" name="Picture 71" descr="clip_image67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0694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229235</xdr:colOff>
      <xdr:row>0</xdr:row>
      <xdr:rowOff>0</xdr:rowOff>
    </xdr:from>
    <xdr:to>
      <xdr:col>9</xdr:col>
      <xdr:colOff>260350</xdr:colOff>
      <xdr:row>0</xdr:row>
      <xdr:rowOff>12065</xdr:rowOff>
    </xdr:to>
    <xdr:pic>
      <xdr:nvPicPr>
        <xdr:cNvPr id="142" name="Picture 72" descr="clip_image67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822180" y="0"/>
          <a:ext cx="3111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266065</xdr:colOff>
      <xdr:row>0</xdr:row>
      <xdr:rowOff>0</xdr:rowOff>
    </xdr:from>
    <xdr:to>
      <xdr:col>9</xdr:col>
      <xdr:colOff>276225</xdr:colOff>
      <xdr:row>0</xdr:row>
      <xdr:rowOff>12065</xdr:rowOff>
    </xdr:to>
    <xdr:pic>
      <xdr:nvPicPr>
        <xdr:cNvPr id="143" name="Picture 73" descr="clip_image67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859010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281305</xdr:colOff>
      <xdr:row>0</xdr:row>
      <xdr:rowOff>0</xdr:rowOff>
    </xdr:from>
    <xdr:to>
      <xdr:col>9</xdr:col>
      <xdr:colOff>310515</xdr:colOff>
      <xdr:row>0</xdr:row>
      <xdr:rowOff>12065</xdr:rowOff>
    </xdr:to>
    <xdr:pic>
      <xdr:nvPicPr>
        <xdr:cNvPr id="144" name="Picture 74" descr="clip_image67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874250" y="0"/>
          <a:ext cx="2921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319405</xdr:colOff>
      <xdr:row>0</xdr:row>
      <xdr:rowOff>0</xdr:rowOff>
    </xdr:from>
    <xdr:to>
      <xdr:col>9</xdr:col>
      <xdr:colOff>330200</xdr:colOff>
      <xdr:row>0</xdr:row>
      <xdr:rowOff>12065</xdr:rowOff>
    </xdr:to>
    <xdr:pic>
      <xdr:nvPicPr>
        <xdr:cNvPr id="145" name="Picture 75" descr="clip_image67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12350" y="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336550</xdr:colOff>
      <xdr:row>0</xdr:row>
      <xdr:rowOff>0</xdr:rowOff>
    </xdr:from>
    <xdr:to>
      <xdr:col>9</xdr:col>
      <xdr:colOff>346710</xdr:colOff>
      <xdr:row>0</xdr:row>
      <xdr:rowOff>12065</xdr:rowOff>
    </xdr:to>
    <xdr:pic>
      <xdr:nvPicPr>
        <xdr:cNvPr id="146" name="Picture 76" descr="clip_image67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29495" y="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349250</xdr:colOff>
      <xdr:row>0</xdr:row>
      <xdr:rowOff>0</xdr:rowOff>
    </xdr:from>
    <xdr:to>
      <xdr:col>9</xdr:col>
      <xdr:colOff>358775</xdr:colOff>
      <xdr:row>0</xdr:row>
      <xdr:rowOff>12065</xdr:rowOff>
    </xdr:to>
    <xdr:pic>
      <xdr:nvPicPr>
        <xdr:cNvPr id="147" name="Picture 77" descr="clip_image67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42195" y="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48" name="Picture 78" descr="clip_image67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870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49" name="Picture 79" descr="clip_image67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870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50" name="Picture 80" descr="clip_image67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870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51" name="Picture 81" descr="clip_image67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870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52" name="Picture 82" descr="clip_image67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870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53" name="Picture 83" descr="clip_image67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870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365760</xdr:colOff>
      <xdr:row>0</xdr:row>
      <xdr:rowOff>0</xdr:rowOff>
    </xdr:from>
    <xdr:to>
      <xdr:col>9</xdr:col>
      <xdr:colOff>374650</xdr:colOff>
      <xdr:row>0</xdr:row>
      <xdr:rowOff>12065</xdr:rowOff>
    </xdr:to>
    <xdr:pic>
      <xdr:nvPicPr>
        <xdr:cNvPr id="154" name="Picture 84" descr="clip_image67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958705" y="0"/>
          <a:ext cx="889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295910</xdr:colOff>
      <xdr:row>2</xdr:row>
      <xdr:rowOff>319405</xdr:rowOff>
    </xdr:to>
    <xdr:sp>
      <xdr:nvSpPr>
        <xdr:cNvPr id="155" name="Text Box 80" hidden="1"/>
        <xdr:cNvSpPr/>
      </xdr:nvSpPr>
      <xdr:spPr>
        <a:xfrm>
          <a:off x="6067425" y="0"/>
          <a:ext cx="295910" cy="1094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295910</xdr:colOff>
      <xdr:row>2</xdr:row>
      <xdr:rowOff>319405</xdr:rowOff>
    </xdr:to>
    <xdr:sp>
      <xdr:nvSpPr>
        <xdr:cNvPr id="156" name="Text Box 80" hidden="1"/>
        <xdr:cNvSpPr/>
      </xdr:nvSpPr>
      <xdr:spPr>
        <a:xfrm>
          <a:off x="6067425" y="0"/>
          <a:ext cx="295910" cy="10941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zoomScale="130" zoomScaleNormal="130" workbookViewId="0">
      <selection activeCell="E8" sqref="E8"/>
    </sheetView>
  </sheetViews>
  <sheetFormatPr defaultColWidth="9" defaultRowHeight="13.5" outlineLevelRow="7"/>
  <cols>
    <col min="1" max="1" width="6.63333333333333" customWidth="1"/>
    <col min="2" max="2" width="16.025" customWidth="1"/>
    <col min="3" max="3" width="13.925" customWidth="1"/>
    <col min="4" max="4" width="13.3833333333333" customWidth="1"/>
    <col min="5" max="5" width="13.1333333333333" customWidth="1"/>
    <col min="6" max="6" width="16.525" customWidth="1"/>
    <col min="7" max="8" width="11.8833333333333" customWidth="1"/>
    <col min="9" max="9" width="22.5" customWidth="1"/>
    <col min="10" max="10" width="67.25" customWidth="1"/>
    <col min="11" max="12" width="18.6333333333333" customWidth="1"/>
    <col min="13" max="13" width="15.4833333333333" customWidth="1"/>
    <col min="14" max="14" width="16.1333333333333" customWidth="1"/>
    <col min="15" max="15" width="29.5583333333333" customWidth="1"/>
    <col min="16" max="16" width="21.5166666666667" customWidth="1"/>
    <col min="17" max="17" width="18.3833333333333" customWidth="1"/>
  </cols>
  <sheetData>
    <row r="1" ht="22" customHeight="1" spans="1:17">
      <c r="A1" s="60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ht="39" customHeight="1" spans="1:17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ht="32" customHeight="1" spans="1:17">
      <c r="A3" s="61"/>
      <c r="B3" s="61"/>
      <c r="C3" s="61"/>
      <c r="D3" s="61"/>
      <c r="E3" s="61"/>
      <c r="F3" s="61"/>
      <c r="G3" s="61"/>
      <c r="H3" s="61"/>
      <c r="I3" s="61"/>
      <c r="J3" s="68"/>
      <c r="K3" s="61" t="s">
        <v>2</v>
      </c>
      <c r="L3" s="61"/>
      <c r="M3" s="61"/>
      <c r="N3" s="61"/>
      <c r="O3" s="61"/>
      <c r="P3" s="61"/>
      <c r="Q3" s="61"/>
    </row>
    <row r="4" ht="63" customHeight="1" spans="1:17">
      <c r="A4" s="63" t="s">
        <v>3</v>
      </c>
      <c r="B4" s="63" t="s">
        <v>4</v>
      </c>
      <c r="C4" s="63" t="s">
        <v>5</v>
      </c>
      <c r="D4" s="63" t="s">
        <v>6</v>
      </c>
      <c r="E4" s="63" t="s">
        <v>7</v>
      </c>
      <c r="F4" s="63" t="s">
        <v>8</v>
      </c>
      <c r="G4" s="63" t="s">
        <v>9</v>
      </c>
      <c r="H4" s="63" t="s">
        <v>10</v>
      </c>
      <c r="I4" s="63" t="s">
        <v>11</v>
      </c>
      <c r="J4" s="63" t="s">
        <v>12</v>
      </c>
      <c r="K4" s="63" t="s">
        <v>13</v>
      </c>
      <c r="L4" s="63"/>
      <c r="M4" s="63"/>
      <c r="N4" s="63" t="s">
        <v>14</v>
      </c>
      <c r="O4" s="69" t="s">
        <v>15</v>
      </c>
      <c r="P4" s="69" t="s">
        <v>16</v>
      </c>
      <c r="Q4" s="63" t="s">
        <v>17</v>
      </c>
    </row>
    <row r="5" ht="71" customHeight="1" spans="1:17">
      <c r="A5" s="63"/>
      <c r="B5" s="63"/>
      <c r="C5" s="63"/>
      <c r="D5" s="63"/>
      <c r="E5" s="63"/>
      <c r="F5" s="63"/>
      <c r="G5" s="63"/>
      <c r="H5" s="63"/>
      <c r="I5" s="63"/>
      <c r="J5" s="63"/>
      <c r="K5" s="63" t="s">
        <v>18</v>
      </c>
      <c r="L5" s="64" t="s">
        <v>19</v>
      </c>
      <c r="M5" s="63" t="s">
        <v>20</v>
      </c>
      <c r="N5" s="63"/>
      <c r="O5" s="70"/>
      <c r="P5" s="70"/>
      <c r="Q5" s="63"/>
    </row>
    <row r="6" ht="35" customHeight="1" spans="1:17">
      <c r="A6" s="63"/>
      <c r="B6" s="63"/>
      <c r="C6" s="63"/>
      <c r="D6" s="63"/>
      <c r="E6" s="63"/>
      <c r="F6" s="63"/>
      <c r="G6" s="63"/>
      <c r="H6" s="63"/>
      <c r="I6" s="63"/>
      <c r="J6" s="63"/>
      <c r="K6" s="63">
        <f>SUM(K7:K11)</f>
        <v>624</v>
      </c>
      <c r="L6" s="63">
        <f>SUM(L7:L8)</f>
        <v>624</v>
      </c>
      <c r="M6" s="63">
        <f>SUM(M7:M11)</f>
        <v>0</v>
      </c>
      <c r="N6" s="63">
        <f>SUM(N7:N8)</f>
        <v>10</v>
      </c>
      <c r="O6" s="71"/>
      <c r="P6" s="71"/>
      <c r="Q6" s="63"/>
    </row>
    <row r="7" s="58" customFormat="1" ht="127" customHeight="1" spans="1:17">
      <c r="A7" s="64">
        <v>1</v>
      </c>
      <c r="B7" s="65">
        <v>6528252022073</v>
      </c>
      <c r="C7" s="64" t="s">
        <v>21</v>
      </c>
      <c r="D7" s="64" t="s">
        <v>22</v>
      </c>
      <c r="E7" s="64" t="s">
        <v>23</v>
      </c>
      <c r="F7" s="64" t="s">
        <v>24</v>
      </c>
      <c r="G7" s="64">
        <v>2022.06</v>
      </c>
      <c r="H7" s="66" t="s">
        <v>25</v>
      </c>
      <c r="I7" s="64" t="s">
        <v>26</v>
      </c>
      <c r="J7" s="72" t="s">
        <v>27</v>
      </c>
      <c r="K7" s="64">
        <f>SUM(L7:M7)</f>
        <v>619</v>
      </c>
      <c r="L7" s="64">
        <v>619</v>
      </c>
      <c r="M7" s="64"/>
      <c r="N7" s="64">
        <v>10</v>
      </c>
      <c r="O7" s="64" t="s">
        <v>28</v>
      </c>
      <c r="P7" s="64" t="s">
        <v>29</v>
      </c>
      <c r="Q7" s="64" t="s">
        <v>30</v>
      </c>
    </row>
    <row r="8" s="59" customFormat="1" ht="127" customHeight="1" spans="1:17">
      <c r="A8" s="64">
        <v>2</v>
      </c>
      <c r="B8" s="75" t="s">
        <v>31</v>
      </c>
      <c r="C8" s="67" t="s">
        <v>32</v>
      </c>
      <c r="D8" s="67" t="s">
        <v>22</v>
      </c>
      <c r="E8" s="67" t="s">
        <v>32</v>
      </c>
      <c r="F8" s="67" t="s">
        <v>32</v>
      </c>
      <c r="G8" s="64">
        <v>2022.06</v>
      </c>
      <c r="H8" s="66" t="s">
        <v>25</v>
      </c>
      <c r="I8" s="67" t="s">
        <v>33</v>
      </c>
      <c r="J8" s="67" t="s">
        <v>34</v>
      </c>
      <c r="K8" s="64">
        <f>SUM(L8:M8)</f>
        <v>5</v>
      </c>
      <c r="L8" s="73">
        <v>5</v>
      </c>
      <c r="M8" s="73"/>
      <c r="N8" s="73"/>
      <c r="O8" s="74" t="s">
        <v>35</v>
      </c>
      <c r="P8" s="74" t="s">
        <v>36</v>
      </c>
      <c r="Q8" s="67" t="s">
        <v>37</v>
      </c>
    </row>
  </sheetData>
  <mergeCells count="18">
    <mergeCell ref="A1:B1"/>
    <mergeCell ref="A2:Q2"/>
    <mergeCell ref="K4:M4"/>
    <mergeCell ref="A6:J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6"/>
    <mergeCell ref="P4:P6"/>
    <mergeCell ref="Q4:Q6"/>
  </mergeCells>
  <printOptions horizontalCentered="1"/>
  <pageMargins left="0.275" right="0.275" top="0.708333333333333" bottom="0.118055555555556" header="0" footer="0"/>
  <pageSetup paperSize="9" scale="43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4"/>
  <sheetViews>
    <sheetView topLeftCell="H1" workbookViewId="0">
      <selection activeCell="S15" sqref="S15"/>
    </sheetView>
  </sheetViews>
  <sheetFormatPr defaultColWidth="8.75" defaultRowHeight="15.75" outlineLevelCol="7"/>
  <cols>
    <col min="1" max="1" width="7.875" style="4" customWidth="1"/>
    <col min="2" max="2" width="25.875" style="5" customWidth="1"/>
    <col min="3" max="4" width="7" style="4" customWidth="1"/>
    <col min="5" max="5" width="9.75" style="4" customWidth="1"/>
    <col min="6" max="6" width="10.75" style="6" customWidth="1"/>
    <col min="7" max="7" width="10.625" style="4" customWidth="1"/>
    <col min="8" max="8" width="8.25" style="4" customWidth="1"/>
    <col min="9" max="16384" width="8.75" style="1"/>
  </cols>
  <sheetData>
    <row r="1" s="1" customFormat="1" ht="30.75" customHeight="1" spans="1:8">
      <c r="A1" s="7" t="s">
        <v>38</v>
      </c>
      <c r="B1" s="7"/>
      <c r="C1" s="7"/>
      <c r="D1" s="7"/>
      <c r="E1" s="7"/>
      <c r="F1" s="7"/>
      <c r="G1" s="7"/>
      <c r="H1" s="7"/>
    </row>
    <row r="2" s="1" customFormat="1" ht="21.75" customHeight="1" spans="1:8">
      <c r="A2" s="8"/>
      <c r="B2" s="9"/>
      <c r="C2" s="4"/>
      <c r="D2" s="4"/>
      <c r="E2" s="4"/>
      <c r="F2" s="10" t="s">
        <v>39</v>
      </c>
      <c r="G2" s="11"/>
      <c r="H2" s="11"/>
    </row>
    <row r="3" s="1" customFormat="1" ht="37" customHeight="1" spans="1:8">
      <c r="A3" s="12" t="s">
        <v>3</v>
      </c>
      <c r="B3" s="13" t="s">
        <v>7</v>
      </c>
      <c r="C3" s="12" t="s">
        <v>40</v>
      </c>
      <c r="D3" s="12" t="s">
        <v>41</v>
      </c>
      <c r="E3" s="14"/>
      <c r="F3" s="15" t="s">
        <v>42</v>
      </c>
      <c r="G3" s="16"/>
      <c r="H3" s="17" t="s">
        <v>43</v>
      </c>
    </row>
    <row r="4" s="1" customFormat="1" ht="48" customHeight="1" spans="1:8">
      <c r="A4" s="18"/>
      <c r="B4" s="19"/>
      <c r="C4" s="18"/>
      <c r="D4" s="18"/>
      <c r="E4" s="17" t="s">
        <v>44</v>
      </c>
      <c r="F4" s="20" t="s">
        <v>45</v>
      </c>
      <c r="G4" s="17" t="s">
        <v>46</v>
      </c>
      <c r="H4" s="17"/>
    </row>
    <row r="5" s="1" customFormat="1" ht="18" customHeight="1" spans="1:8">
      <c r="A5" s="21" t="s">
        <v>18</v>
      </c>
      <c r="B5" s="22"/>
      <c r="C5" s="23">
        <v>2</v>
      </c>
      <c r="D5" s="76" t="s">
        <v>47</v>
      </c>
      <c r="E5" s="76" t="s">
        <v>47</v>
      </c>
      <c r="F5" s="25">
        <f>F6+F62+F64+F67+F70+F74+F84</f>
        <v>624</v>
      </c>
      <c r="G5" s="26">
        <f>F5/$F$5</f>
        <v>1</v>
      </c>
      <c r="H5" s="23">
        <v>3297</v>
      </c>
    </row>
    <row r="6" s="1" customFormat="1" ht="18" customHeight="1" spans="1:8">
      <c r="A6" s="27" t="s">
        <v>48</v>
      </c>
      <c r="B6" s="28" t="s">
        <v>49</v>
      </c>
      <c r="C6" s="23">
        <f t="shared" ref="C6:H6" si="0">C7+C9+C27+C35+C41+C56+C44</f>
        <v>1</v>
      </c>
      <c r="D6" s="23">
        <f t="shared" si="0"/>
        <v>1</v>
      </c>
      <c r="E6" s="23">
        <f t="shared" si="0"/>
        <v>0</v>
      </c>
      <c r="F6" s="23">
        <f t="shared" si="0"/>
        <v>619</v>
      </c>
      <c r="G6" s="26">
        <f t="shared" si="0"/>
        <v>0.99198717948718</v>
      </c>
      <c r="H6" s="23">
        <f t="shared" si="0"/>
        <v>10</v>
      </c>
    </row>
    <row r="7" s="1" customFormat="1" ht="18" customHeight="1" spans="1:8">
      <c r="A7" s="27" t="s">
        <v>50</v>
      </c>
      <c r="B7" s="28" t="s">
        <v>51</v>
      </c>
      <c r="C7" s="23"/>
      <c r="D7" s="24"/>
      <c r="E7" s="24"/>
      <c r="F7" s="25"/>
      <c r="G7" s="26">
        <f t="shared" ref="G6:G40" si="1">F7/$F$5</f>
        <v>0</v>
      </c>
      <c r="H7" s="23"/>
    </row>
    <row r="8" s="1" customFormat="1" ht="18" customHeight="1" spans="1:8">
      <c r="A8" s="23">
        <v>1</v>
      </c>
      <c r="B8" s="29" t="s">
        <v>52</v>
      </c>
      <c r="C8" s="30"/>
      <c r="D8" s="30"/>
      <c r="E8" s="31" t="s">
        <v>53</v>
      </c>
      <c r="F8" s="32"/>
      <c r="G8" s="26">
        <f t="shared" si="1"/>
        <v>0</v>
      </c>
      <c r="H8" s="30"/>
    </row>
    <row r="9" s="1" customFormat="1" ht="18" customHeight="1" spans="1:8">
      <c r="A9" s="27" t="s">
        <v>54</v>
      </c>
      <c r="B9" s="28" t="s">
        <v>55</v>
      </c>
      <c r="C9" s="23"/>
      <c r="D9" s="24"/>
      <c r="E9" s="24"/>
      <c r="F9" s="25"/>
      <c r="G9" s="26">
        <f t="shared" si="1"/>
        <v>0</v>
      </c>
      <c r="H9" s="23"/>
    </row>
    <row r="10" s="1" customFormat="1" ht="18" customHeight="1" spans="1:8">
      <c r="A10" s="23">
        <v>1</v>
      </c>
      <c r="B10" s="33" t="s">
        <v>56</v>
      </c>
      <c r="C10" s="34"/>
      <c r="D10" s="34"/>
      <c r="E10" s="34" t="s">
        <v>57</v>
      </c>
      <c r="F10" s="35"/>
      <c r="G10" s="26">
        <f t="shared" si="1"/>
        <v>0</v>
      </c>
      <c r="H10" s="34"/>
    </row>
    <row r="11" s="1" customFormat="1" ht="18" customHeight="1" spans="1:8">
      <c r="A11" s="23">
        <v>2</v>
      </c>
      <c r="B11" s="36" t="s">
        <v>58</v>
      </c>
      <c r="C11" s="37"/>
      <c r="D11" s="38"/>
      <c r="E11" s="39" t="s">
        <v>59</v>
      </c>
      <c r="F11" s="40"/>
      <c r="G11" s="26">
        <f t="shared" si="1"/>
        <v>0</v>
      </c>
      <c r="H11" s="38"/>
    </row>
    <row r="12" s="2" customFormat="1" ht="18" customHeight="1" spans="1:8">
      <c r="A12" s="23">
        <v>3</v>
      </c>
      <c r="B12" s="41" t="s">
        <v>60</v>
      </c>
      <c r="C12" s="34"/>
      <c r="D12" s="34"/>
      <c r="E12" s="34" t="s">
        <v>59</v>
      </c>
      <c r="F12" s="35"/>
      <c r="G12" s="26">
        <f t="shared" si="1"/>
        <v>0</v>
      </c>
      <c r="H12" s="34"/>
    </row>
    <row r="13" s="2" customFormat="1" ht="18" customHeight="1" spans="1:8">
      <c r="A13" s="23">
        <v>4</v>
      </c>
      <c r="B13" s="41" t="s">
        <v>61</v>
      </c>
      <c r="C13" s="42"/>
      <c r="D13" s="42"/>
      <c r="E13" s="42" t="s">
        <v>59</v>
      </c>
      <c r="F13" s="43"/>
      <c r="G13" s="26">
        <f t="shared" si="1"/>
        <v>0</v>
      </c>
      <c r="H13" s="42"/>
    </row>
    <row r="14" s="2" customFormat="1" ht="18" customHeight="1" spans="1:8">
      <c r="A14" s="23">
        <v>5</v>
      </c>
      <c r="B14" s="41" t="s">
        <v>62</v>
      </c>
      <c r="C14" s="42"/>
      <c r="D14" s="42"/>
      <c r="E14" s="42" t="s">
        <v>59</v>
      </c>
      <c r="F14" s="43"/>
      <c r="G14" s="26">
        <f t="shared" si="1"/>
        <v>0</v>
      </c>
      <c r="H14" s="42"/>
    </row>
    <row r="15" s="1" customFormat="1" ht="18" customHeight="1" spans="1:8">
      <c r="A15" s="23">
        <v>6</v>
      </c>
      <c r="B15" s="33" t="s">
        <v>63</v>
      </c>
      <c r="C15" s="42"/>
      <c r="D15" s="42"/>
      <c r="E15" s="34" t="s">
        <v>64</v>
      </c>
      <c r="F15" s="43"/>
      <c r="G15" s="26">
        <f t="shared" si="1"/>
        <v>0</v>
      </c>
      <c r="H15" s="42"/>
    </row>
    <row r="16" s="1" customFormat="1" ht="18" customHeight="1" spans="1:8">
      <c r="A16" s="23">
        <v>7</v>
      </c>
      <c r="B16" s="33" t="s">
        <v>65</v>
      </c>
      <c r="C16" s="34"/>
      <c r="D16" s="34"/>
      <c r="E16" s="34" t="s">
        <v>59</v>
      </c>
      <c r="F16" s="35"/>
      <c r="G16" s="26">
        <f t="shared" si="1"/>
        <v>0</v>
      </c>
      <c r="H16" s="34"/>
    </row>
    <row r="17" s="1" customFormat="1" ht="18" customHeight="1" spans="1:8">
      <c r="A17" s="23">
        <v>8</v>
      </c>
      <c r="B17" s="41" t="s">
        <v>66</v>
      </c>
      <c r="C17" s="34"/>
      <c r="D17" s="42"/>
      <c r="E17" s="34" t="s">
        <v>59</v>
      </c>
      <c r="F17" s="35"/>
      <c r="G17" s="26">
        <f t="shared" si="1"/>
        <v>0</v>
      </c>
      <c r="H17" s="34"/>
    </row>
    <row r="18" s="1" customFormat="1" ht="18" customHeight="1" spans="1:8">
      <c r="A18" s="23">
        <v>9</v>
      </c>
      <c r="B18" s="41" t="s">
        <v>67</v>
      </c>
      <c r="C18" s="44"/>
      <c r="D18" s="34"/>
      <c r="E18" s="44" t="s">
        <v>59</v>
      </c>
      <c r="F18" s="35"/>
      <c r="G18" s="26">
        <f t="shared" si="1"/>
        <v>0</v>
      </c>
      <c r="H18" s="34"/>
    </row>
    <row r="19" s="1" customFormat="1" ht="18" customHeight="1" spans="1:8">
      <c r="A19" s="23">
        <v>10</v>
      </c>
      <c r="B19" s="33" t="s">
        <v>68</v>
      </c>
      <c r="C19" s="34"/>
      <c r="D19" s="34"/>
      <c r="E19" s="34" t="s">
        <v>69</v>
      </c>
      <c r="F19" s="35"/>
      <c r="G19" s="26">
        <f t="shared" si="1"/>
        <v>0</v>
      </c>
      <c r="H19" s="34"/>
    </row>
    <row r="20" s="1" customFormat="1" ht="18" customHeight="1" spans="1:8">
      <c r="A20" s="23">
        <v>11</v>
      </c>
      <c r="B20" s="33" t="s">
        <v>70</v>
      </c>
      <c r="C20" s="34"/>
      <c r="D20" s="34"/>
      <c r="E20" s="34" t="s">
        <v>71</v>
      </c>
      <c r="F20" s="35"/>
      <c r="G20" s="26">
        <f t="shared" si="1"/>
        <v>0</v>
      </c>
      <c r="H20" s="34"/>
    </row>
    <row r="21" s="1" customFormat="1" ht="18" customHeight="1" spans="1:8">
      <c r="A21" s="23">
        <v>12</v>
      </c>
      <c r="B21" s="33" t="s">
        <v>72</v>
      </c>
      <c r="C21" s="34"/>
      <c r="D21" s="34"/>
      <c r="E21" s="34" t="s">
        <v>73</v>
      </c>
      <c r="F21" s="35"/>
      <c r="G21" s="26">
        <f t="shared" si="1"/>
        <v>0</v>
      </c>
      <c r="H21" s="34"/>
    </row>
    <row r="22" s="1" customFormat="1" ht="18" customHeight="1" spans="1:8">
      <c r="A22" s="23">
        <v>13</v>
      </c>
      <c r="B22" s="29" t="s">
        <v>74</v>
      </c>
      <c r="C22" s="24"/>
      <c r="D22" s="24"/>
      <c r="E22" s="24" t="s">
        <v>75</v>
      </c>
      <c r="F22" s="45"/>
      <c r="G22" s="26">
        <f t="shared" si="1"/>
        <v>0</v>
      </c>
      <c r="H22" s="24"/>
    </row>
    <row r="23" s="1" customFormat="1" ht="18" customHeight="1" spans="1:8">
      <c r="A23" s="23">
        <v>14</v>
      </c>
      <c r="B23" s="29" t="s">
        <v>76</v>
      </c>
      <c r="C23" s="24"/>
      <c r="D23" s="24"/>
      <c r="E23" s="46" t="s">
        <v>59</v>
      </c>
      <c r="F23" s="45"/>
      <c r="G23" s="26">
        <f t="shared" si="1"/>
        <v>0</v>
      </c>
      <c r="H23" s="24"/>
    </row>
    <row r="24" s="1" customFormat="1" ht="18" customHeight="1" spans="1:8">
      <c r="A24" s="23">
        <v>15</v>
      </c>
      <c r="B24" s="33" t="s">
        <v>77</v>
      </c>
      <c r="C24" s="44"/>
      <c r="D24" s="34"/>
      <c r="E24" s="47" t="s">
        <v>59</v>
      </c>
      <c r="F24" s="35"/>
      <c r="G24" s="26">
        <f t="shared" si="1"/>
        <v>0</v>
      </c>
      <c r="H24" s="34"/>
    </row>
    <row r="25" s="1" customFormat="1" ht="18" customHeight="1" spans="1:8">
      <c r="A25" s="23">
        <v>16</v>
      </c>
      <c r="B25" s="33" t="s">
        <v>78</v>
      </c>
      <c r="C25" s="24"/>
      <c r="D25" s="24"/>
      <c r="E25" s="24" t="s">
        <v>79</v>
      </c>
      <c r="F25" s="45"/>
      <c r="G25" s="26">
        <f t="shared" si="1"/>
        <v>0</v>
      </c>
      <c r="H25" s="24"/>
    </row>
    <row r="26" s="1" customFormat="1" ht="18" customHeight="1" spans="1:8">
      <c r="A26" s="23">
        <v>17</v>
      </c>
      <c r="B26" s="29" t="s">
        <v>80</v>
      </c>
      <c r="C26" s="48"/>
      <c r="D26" s="24"/>
      <c r="E26" s="46" t="s">
        <v>81</v>
      </c>
      <c r="F26" s="49"/>
      <c r="G26" s="26">
        <f t="shared" si="1"/>
        <v>0</v>
      </c>
      <c r="H26" s="48"/>
    </row>
    <row r="27" s="1" customFormat="1" ht="18" customHeight="1" spans="1:8">
      <c r="A27" s="27" t="s">
        <v>82</v>
      </c>
      <c r="B27" s="28" t="s">
        <v>83</v>
      </c>
      <c r="C27" s="48"/>
      <c r="D27" s="24"/>
      <c r="E27" s="24"/>
      <c r="F27" s="49"/>
      <c r="G27" s="26">
        <f t="shared" si="1"/>
        <v>0</v>
      </c>
      <c r="H27" s="48"/>
    </row>
    <row r="28" s="1" customFormat="1" ht="18" customHeight="1" spans="1:8">
      <c r="A28" s="23">
        <v>1</v>
      </c>
      <c r="B28" s="29" t="s">
        <v>84</v>
      </c>
      <c r="C28" s="37"/>
      <c r="D28" s="37"/>
      <c r="E28" s="37" t="s">
        <v>85</v>
      </c>
      <c r="F28" s="50"/>
      <c r="G28" s="26">
        <f t="shared" si="1"/>
        <v>0</v>
      </c>
      <c r="H28" s="37"/>
    </row>
    <row r="29" s="1" customFormat="1" ht="18" customHeight="1" spans="1:8">
      <c r="A29" s="23">
        <v>2</v>
      </c>
      <c r="B29" s="29" t="s">
        <v>86</v>
      </c>
      <c r="C29" s="48"/>
      <c r="D29" s="48"/>
      <c r="E29" s="24" t="s">
        <v>79</v>
      </c>
      <c r="F29" s="45"/>
      <c r="G29" s="26">
        <f t="shared" si="1"/>
        <v>0</v>
      </c>
      <c r="H29" s="24"/>
    </row>
    <row r="30" s="1" customFormat="1" ht="18" customHeight="1" spans="1:8">
      <c r="A30" s="23">
        <v>3</v>
      </c>
      <c r="B30" s="29" t="s">
        <v>87</v>
      </c>
      <c r="C30" s="48"/>
      <c r="D30" s="24"/>
      <c r="E30" s="24" t="s">
        <v>59</v>
      </c>
      <c r="F30" s="45"/>
      <c r="G30" s="26">
        <f t="shared" si="1"/>
        <v>0</v>
      </c>
      <c r="H30" s="24"/>
    </row>
    <row r="31" s="1" customFormat="1" ht="18" customHeight="1" spans="1:8">
      <c r="A31" s="23">
        <v>4</v>
      </c>
      <c r="B31" s="29" t="s">
        <v>88</v>
      </c>
      <c r="C31" s="48"/>
      <c r="D31" s="24"/>
      <c r="E31" s="24" t="s">
        <v>79</v>
      </c>
      <c r="F31" s="45"/>
      <c r="G31" s="26">
        <f t="shared" si="1"/>
        <v>0</v>
      </c>
      <c r="H31" s="24"/>
    </row>
    <row r="32" s="1" customFormat="1" ht="18" customHeight="1" spans="1:8">
      <c r="A32" s="23">
        <v>5</v>
      </c>
      <c r="B32" s="29" t="s">
        <v>89</v>
      </c>
      <c r="C32" s="48"/>
      <c r="D32" s="24"/>
      <c r="E32" s="24" t="s">
        <v>85</v>
      </c>
      <c r="F32" s="45"/>
      <c r="G32" s="26">
        <f t="shared" si="1"/>
        <v>0</v>
      </c>
      <c r="H32" s="24"/>
    </row>
    <row r="33" s="1" customFormat="1" ht="18" customHeight="1" spans="1:8">
      <c r="A33" s="23">
        <v>6</v>
      </c>
      <c r="B33" s="29" t="s">
        <v>90</v>
      </c>
      <c r="C33" s="48"/>
      <c r="D33" s="48"/>
      <c r="E33" s="24" t="s">
        <v>85</v>
      </c>
      <c r="F33" s="45"/>
      <c r="G33" s="26">
        <f t="shared" si="1"/>
        <v>0</v>
      </c>
      <c r="H33" s="24"/>
    </row>
    <row r="34" s="1" customFormat="1" ht="18" customHeight="1" spans="1:8">
      <c r="A34" s="23">
        <v>7</v>
      </c>
      <c r="B34" s="29" t="s">
        <v>91</v>
      </c>
      <c r="C34" s="24"/>
      <c r="D34" s="24"/>
      <c r="E34" s="51" t="s">
        <v>73</v>
      </c>
      <c r="F34" s="45"/>
      <c r="G34" s="26">
        <f t="shared" si="1"/>
        <v>0</v>
      </c>
      <c r="H34" s="24"/>
    </row>
    <row r="35" s="1" customFormat="1" ht="18" customHeight="1" spans="1:8">
      <c r="A35" s="27" t="s">
        <v>92</v>
      </c>
      <c r="B35" s="28" t="s">
        <v>24</v>
      </c>
      <c r="C35" s="48">
        <f>SUM(C36:C40)</f>
        <v>1</v>
      </c>
      <c r="D35" s="48">
        <f>SUM(D36:D40)</f>
        <v>1</v>
      </c>
      <c r="E35" s="48">
        <f>SUM(E36:E40)</f>
        <v>0</v>
      </c>
      <c r="F35" s="48">
        <f>SUM(F36:F40)</f>
        <v>619</v>
      </c>
      <c r="G35" s="26">
        <f>SUM(G36:G40)</f>
        <v>0.99198717948718</v>
      </c>
      <c r="H35" s="48">
        <v>10</v>
      </c>
    </row>
    <row r="36" s="1" customFormat="1" ht="18" customHeight="1" spans="1:8">
      <c r="A36" s="23">
        <v>1</v>
      </c>
      <c r="B36" s="29" t="s">
        <v>93</v>
      </c>
      <c r="C36" s="30">
        <v>1</v>
      </c>
      <c r="D36" s="30">
        <v>1</v>
      </c>
      <c r="E36" s="31" t="s">
        <v>59</v>
      </c>
      <c r="F36" s="32">
        <v>619</v>
      </c>
      <c r="G36" s="26">
        <f t="shared" si="1"/>
        <v>0.99198717948718</v>
      </c>
      <c r="H36" s="30"/>
    </row>
    <row r="37" s="1" customFormat="1" ht="18" customHeight="1" spans="1:8">
      <c r="A37" s="23">
        <v>2</v>
      </c>
      <c r="B37" s="36" t="s">
        <v>94</v>
      </c>
      <c r="C37" s="30"/>
      <c r="D37" s="30"/>
      <c r="E37" s="31" t="s">
        <v>95</v>
      </c>
      <c r="F37" s="32"/>
      <c r="G37" s="26">
        <f t="shared" si="1"/>
        <v>0</v>
      </c>
      <c r="H37" s="30"/>
    </row>
    <row r="38" s="1" customFormat="1" ht="18" customHeight="1" spans="1:8">
      <c r="A38" s="23">
        <v>3</v>
      </c>
      <c r="B38" s="29" t="s">
        <v>96</v>
      </c>
      <c r="C38" s="24"/>
      <c r="D38" s="24"/>
      <c r="E38" s="24" t="s">
        <v>97</v>
      </c>
      <c r="F38" s="45"/>
      <c r="G38" s="26">
        <f t="shared" si="1"/>
        <v>0</v>
      </c>
      <c r="H38" s="24"/>
    </row>
    <row r="39" s="1" customFormat="1" ht="18" customHeight="1" spans="1:8">
      <c r="A39" s="23">
        <v>4</v>
      </c>
      <c r="B39" s="29" t="s">
        <v>98</v>
      </c>
      <c r="C39" s="30"/>
      <c r="D39" s="30"/>
      <c r="E39" s="30" t="s">
        <v>59</v>
      </c>
      <c r="F39" s="32"/>
      <c r="G39" s="26">
        <f t="shared" si="1"/>
        <v>0</v>
      </c>
      <c r="H39" s="30"/>
    </row>
    <row r="40" s="1" customFormat="1" ht="18" customHeight="1" spans="1:8">
      <c r="A40" s="23">
        <v>5</v>
      </c>
      <c r="B40" s="29" t="s">
        <v>99</v>
      </c>
      <c r="C40" s="24"/>
      <c r="D40" s="24"/>
      <c r="E40" s="52" t="s">
        <v>100</v>
      </c>
      <c r="F40" s="45"/>
      <c r="G40" s="26">
        <f t="shared" si="1"/>
        <v>0</v>
      </c>
      <c r="H40" s="24"/>
    </row>
    <row r="41" s="1" customFormat="1" ht="18" customHeight="1" spans="1:8">
      <c r="A41" s="27" t="s">
        <v>101</v>
      </c>
      <c r="B41" s="28" t="s">
        <v>102</v>
      </c>
      <c r="C41" s="48"/>
      <c r="D41" s="24"/>
      <c r="E41" s="24"/>
      <c r="F41" s="49"/>
      <c r="G41" s="26">
        <f t="shared" ref="G41:G68" si="2">F41/$F$5</f>
        <v>0</v>
      </c>
      <c r="H41" s="48"/>
    </row>
    <row r="42" s="1" customFormat="1" ht="18" customHeight="1" spans="1:8">
      <c r="A42" s="27">
        <v>1</v>
      </c>
      <c r="B42" s="29" t="s">
        <v>96</v>
      </c>
      <c r="C42" s="24"/>
      <c r="D42" s="24"/>
      <c r="E42" s="24" t="s">
        <v>75</v>
      </c>
      <c r="F42" s="45"/>
      <c r="G42" s="26">
        <f t="shared" si="2"/>
        <v>0</v>
      </c>
      <c r="H42" s="24"/>
    </row>
    <row r="43" s="1" customFormat="1" ht="18" customHeight="1" spans="1:8">
      <c r="A43" s="27">
        <v>2</v>
      </c>
      <c r="B43" s="29" t="s">
        <v>103</v>
      </c>
      <c r="C43" s="24"/>
      <c r="D43" s="24"/>
      <c r="E43" s="24" t="s">
        <v>104</v>
      </c>
      <c r="F43" s="45"/>
      <c r="G43" s="26">
        <f t="shared" si="2"/>
        <v>0</v>
      </c>
      <c r="H43" s="24"/>
    </row>
    <row r="44" s="1" customFormat="1" ht="18" customHeight="1" spans="1:8">
      <c r="A44" s="27" t="s">
        <v>105</v>
      </c>
      <c r="B44" s="28" t="s">
        <v>106</v>
      </c>
      <c r="C44" s="24"/>
      <c r="D44" s="24"/>
      <c r="E44" s="46"/>
      <c r="F44" s="24"/>
      <c r="G44" s="26">
        <f t="shared" si="2"/>
        <v>0</v>
      </c>
      <c r="H44" s="24"/>
    </row>
    <row r="45" s="1" customFormat="1" ht="18" customHeight="1" spans="1:8">
      <c r="A45" s="27">
        <v>1</v>
      </c>
      <c r="B45" s="29" t="s">
        <v>107</v>
      </c>
      <c r="C45" s="24"/>
      <c r="D45" s="24"/>
      <c r="E45" s="46" t="s">
        <v>59</v>
      </c>
      <c r="F45" s="45"/>
      <c r="G45" s="26">
        <f t="shared" si="2"/>
        <v>0</v>
      </c>
      <c r="H45" s="24"/>
    </row>
    <row r="46" s="1" customFormat="1" ht="18" customHeight="1" spans="1:8">
      <c r="A46" s="27">
        <v>2</v>
      </c>
      <c r="B46" s="29" t="s">
        <v>108</v>
      </c>
      <c r="C46" s="24"/>
      <c r="D46" s="24"/>
      <c r="E46" s="46" t="s">
        <v>73</v>
      </c>
      <c r="F46" s="45"/>
      <c r="G46" s="26">
        <f t="shared" si="2"/>
        <v>0</v>
      </c>
      <c r="H46" s="24"/>
    </row>
    <row r="47" s="1" customFormat="1" ht="18" customHeight="1" spans="1:8">
      <c r="A47" s="27">
        <v>3</v>
      </c>
      <c r="B47" s="53" t="s">
        <v>109</v>
      </c>
      <c r="C47" s="24"/>
      <c r="D47" s="24"/>
      <c r="E47" s="46" t="s">
        <v>73</v>
      </c>
      <c r="F47" s="45"/>
      <c r="G47" s="26">
        <f t="shared" si="2"/>
        <v>0</v>
      </c>
      <c r="H47" s="24"/>
    </row>
    <row r="48" s="1" customFormat="1" ht="18" customHeight="1" spans="1:8">
      <c r="A48" s="27">
        <v>4</v>
      </c>
      <c r="B48" s="53" t="s">
        <v>110</v>
      </c>
      <c r="C48" s="24"/>
      <c r="D48" s="24"/>
      <c r="E48" s="46" t="s">
        <v>111</v>
      </c>
      <c r="F48" s="45"/>
      <c r="G48" s="26">
        <f t="shared" si="2"/>
        <v>0</v>
      </c>
      <c r="H48" s="24"/>
    </row>
    <row r="49" s="1" customFormat="1" ht="18" customHeight="1" spans="1:8">
      <c r="A49" s="27">
        <v>5</v>
      </c>
      <c r="B49" s="53" t="s">
        <v>112</v>
      </c>
      <c r="C49" s="24"/>
      <c r="D49" s="24"/>
      <c r="E49" s="46" t="s">
        <v>59</v>
      </c>
      <c r="F49" s="45"/>
      <c r="G49" s="26">
        <f t="shared" si="2"/>
        <v>0</v>
      </c>
      <c r="H49" s="24"/>
    </row>
    <row r="50" s="1" customFormat="1" ht="18" customHeight="1" spans="1:8">
      <c r="A50" s="27">
        <v>6</v>
      </c>
      <c r="B50" s="53" t="s">
        <v>113</v>
      </c>
      <c r="C50" s="24"/>
      <c r="D50" s="24"/>
      <c r="E50" s="46" t="s">
        <v>59</v>
      </c>
      <c r="F50" s="45"/>
      <c r="G50" s="26">
        <f t="shared" si="2"/>
        <v>0</v>
      </c>
      <c r="H50" s="24"/>
    </row>
    <row r="51" s="1" customFormat="1" ht="18" customHeight="1" spans="1:8">
      <c r="A51" s="27">
        <v>7</v>
      </c>
      <c r="B51" s="53" t="s">
        <v>114</v>
      </c>
      <c r="C51" s="24"/>
      <c r="D51" s="24"/>
      <c r="E51" s="46" t="s">
        <v>59</v>
      </c>
      <c r="F51" s="45"/>
      <c r="G51" s="26">
        <f t="shared" si="2"/>
        <v>0</v>
      </c>
      <c r="H51" s="24"/>
    </row>
    <row r="52" s="1" customFormat="1" ht="18" customHeight="1" spans="1:8">
      <c r="A52" s="27">
        <v>8</v>
      </c>
      <c r="B52" s="53" t="s">
        <v>115</v>
      </c>
      <c r="C52" s="24"/>
      <c r="D52" s="24"/>
      <c r="E52" s="46" t="s">
        <v>59</v>
      </c>
      <c r="F52" s="45"/>
      <c r="G52" s="26">
        <f t="shared" si="2"/>
        <v>0</v>
      </c>
      <c r="H52" s="24"/>
    </row>
    <row r="53" s="1" customFormat="1" ht="18" customHeight="1" spans="1:8">
      <c r="A53" s="27">
        <v>9</v>
      </c>
      <c r="B53" s="53" t="s">
        <v>116</v>
      </c>
      <c r="C53" s="24"/>
      <c r="D53" s="24"/>
      <c r="E53" s="46" t="s">
        <v>73</v>
      </c>
      <c r="F53" s="45"/>
      <c r="G53" s="26">
        <f t="shared" si="2"/>
        <v>0</v>
      </c>
      <c r="H53" s="24"/>
    </row>
    <row r="54" s="1" customFormat="1" ht="18" customHeight="1" spans="1:8">
      <c r="A54" s="27">
        <v>10</v>
      </c>
      <c r="B54" s="53" t="s">
        <v>117</v>
      </c>
      <c r="C54" s="24"/>
      <c r="D54" s="24"/>
      <c r="E54" s="46" t="s">
        <v>73</v>
      </c>
      <c r="F54" s="45"/>
      <c r="G54" s="26">
        <f t="shared" si="2"/>
        <v>0</v>
      </c>
      <c r="H54" s="24"/>
    </row>
    <row r="55" s="1" customFormat="1" ht="18" customHeight="1" spans="1:8">
      <c r="A55" s="27">
        <v>11</v>
      </c>
      <c r="B55" s="53" t="s">
        <v>118</v>
      </c>
      <c r="C55" s="24"/>
      <c r="D55" s="24"/>
      <c r="E55" s="46" t="s">
        <v>59</v>
      </c>
      <c r="F55" s="45"/>
      <c r="G55" s="26">
        <f t="shared" si="2"/>
        <v>0</v>
      </c>
      <c r="H55" s="24"/>
    </row>
    <row r="56" s="1" customFormat="1" ht="18" customHeight="1" spans="1:8">
      <c r="A56" s="27" t="s">
        <v>119</v>
      </c>
      <c r="B56" s="28" t="s">
        <v>120</v>
      </c>
      <c r="C56" s="24"/>
      <c r="D56" s="24"/>
      <c r="E56" s="24"/>
      <c r="F56" s="45"/>
      <c r="G56" s="26">
        <f t="shared" si="2"/>
        <v>0</v>
      </c>
      <c r="H56" s="24"/>
    </row>
    <row r="57" s="1" customFormat="1" ht="18" customHeight="1" spans="1:8">
      <c r="A57" s="27">
        <v>1</v>
      </c>
      <c r="B57" s="29" t="s">
        <v>121</v>
      </c>
      <c r="C57" s="24"/>
      <c r="D57" s="24"/>
      <c r="E57" s="51" t="s">
        <v>59</v>
      </c>
      <c r="F57" s="45"/>
      <c r="G57" s="26">
        <f t="shared" si="2"/>
        <v>0</v>
      </c>
      <c r="H57" s="24"/>
    </row>
    <row r="58" s="1" customFormat="1" ht="18" customHeight="1" spans="1:8">
      <c r="A58" s="27">
        <v>2</v>
      </c>
      <c r="B58" s="29" t="s">
        <v>122</v>
      </c>
      <c r="C58" s="24"/>
      <c r="D58" s="24"/>
      <c r="E58" s="24"/>
      <c r="F58" s="45"/>
      <c r="G58" s="26">
        <f t="shared" si="2"/>
        <v>0</v>
      </c>
      <c r="H58" s="24"/>
    </row>
    <row r="59" s="1" customFormat="1" ht="18" customHeight="1" spans="1:8">
      <c r="A59" s="27">
        <v>3</v>
      </c>
      <c r="B59" s="29" t="s">
        <v>123</v>
      </c>
      <c r="C59" s="24"/>
      <c r="D59" s="24"/>
      <c r="E59" s="51" t="s">
        <v>59</v>
      </c>
      <c r="F59" s="45"/>
      <c r="G59" s="26">
        <f t="shared" si="2"/>
        <v>0</v>
      </c>
      <c r="H59" s="24"/>
    </row>
    <row r="60" s="1" customFormat="1" ht="18" customHeight="1" spans="1:8">
      <c r="A60" s="27">
        <v>4</v>
      </c>
      <c r="B60" s="29" t="s">
        <v>124</v>
      </c>
      <c r="C60" s="24"/>
      <c r="D60" s="24"/>
      <c r="E60" s="51" t="s">
        <v>111</v>
      </c>
      <c r="F60" s="45"/>
      <c r="G60" s="26">
        <f t="shared" si="2"/>
        <v>0</v>
      </c>
      <c r="H60" s="24"/>
    </row>
    <row r="61" s="1" customFormat="1" ht="18" customHeight="1" spans="1:8">
      <c r="A61" s="27">
        <v>5</v>
      </c>
      <c r="B61" s="29" t="s">
        <v>125</v>
      </c>
      <c r="C61" s="24"/>
      <c r="D61" s="24"/>
      <c r="E61" s="51" t="s">
        <v>59</v>
      </c>
      <c r="F61" s="45"/>
      <c r="G61" s="26">
        <f t="shared" si="2"/>
        <v>0</v>
      </c>
      <c r="H61" s="24"/>
    </row>
    <row r="62" s="1" customFormat="1" ht="18" customHeight="1" spans="1:8">
      <c r="A62" s="27" t="s">
        <v>126</v>
      </c>
      <c r="B62" s="28" t="s">
        <v>127</v>
      </c>
      <c r="C62" s="48"/>
      <c r="D62" s="24"/>
      <c r="E62" s="24"/>
      <c r="F62" s="49"/>
      <c r="G62" s="26">
        <f t="shared" si="2"/>
        <v>0</v>
      </c>
      <c r="H62" s="48"/>
    </row>
    <row r="63" s="2" customFormat="1" ht="18" customHeight="1" spans="1:8">
      <c r="A63" s="23">
        <v>1</v>
      </c>
      <c r="B63" s="33" t="s">
        <v>128</v>
      </c>
      <c r="C63" s="34"/>
      <c r="D63" s="42"/>
      <c r="E63" s="34" t="s">
        <v>129</v>
      </c>
      <c r="F63" s="35"/>
      <c r="G63" s="26">
        <f t="shared" si="2"/>
        <v>0</v>
      </c>
      <c r="H63" s="34"/>
    </row>
    <row r="64" s="1" customFormat="1" ht="18" customHeight="1" spans="1:8">
      <c r="A64" s="27" t="s">
        <v>130</v>
      </c>
      <c r="B64" s="28" t="s">
        <v>131</v>
      </c>
      <c r="C64" s="48"/>
      <c r="D64" s="24"/>
      <c r="E64" s="24"/>
      <c r="F64" s="49"/>
      <c r="G64" s="26">
        <f t="shared" si="2"/>
        <v>0</v>
      </c>
      <c r="H64" s="48"/>
    </row>
    <row r="65" s="1" customFormat="1" ht="18" customHeight="1" spans="1:8">
      <c r="A65" s="23">
        <v>1</v>
      </c>
      <c r="B65" s="29" t="s">
        <v>132</v>
      </c>
      <c r="C65" s="48"/>
      <c r="D65" s="48"/>
      <c r="E65" s="24" t="s">
        <v>79</v>
      </c>
      <c r="F65" s="45"/>
      <c r="G65" s="26">
        <f t="shared" si="2"/>
        <v>0</v>
      </c>
      <c r="H65" s="24"/>
    </row>
    <row r="66" s="1" customFormat="1" ht="18" customHeight="1" spans="1:8">
      <c r="A66" s="23">
        <v>2</v>
      </c>
      <c r="B66" s="29" t="s">
        <v>133</v>
      </c>
      <c r="C66" s="24"/>
      <c r="D66" s="24"/>
      <c r="E66" s="52" t="s">
        <v>134</v>
      </c>
      <c r="F66" s="45"/>
      <c r="G66" s="26">
        <f t="shared" si="2"/>
        <v>0</v>
      </c>
      <c r="H66" s="24"/>
    </row>
    <row r="67" s="1" customFormat="1" ht="18" customHeight="1" spans="1:8">
      <c r="A67" s="27" t="s">
        <v>135</v>
      </c>
      <c r="B67" s="28" t="s">
        <v>136</v>
      </c>
      <c r="C67" s="23"/>
      <c r="D67" s="24"/>
      <c r="E67" s="24"/>
      <c r="F67" s="25"/>
      <c r="G67" s="26">
        <f t="shared" si="2"/>
        <v>0</v>
      </c>
      <c r="H67" s="23"/>
    </row>
    <row r="68" s="1" customFormat="1" ht="18" customHeight="1" spans="1:8">
      <c r="A68" s="23">
        <v>1</v>
      </c>
      <c r="B68" s="36" t="s">
        <v>137</v>
      </c>
      <c r="C68" s="48"/>
      <c r="D68" s="48"/>
      <c r="E68" s="48" t="s">
        <v>138</v>
      </c>
      <c r="F68" s="49"/>
      <c r="G68" s="26">
        <f t="shared" si="2"/>
        <v>0</v>
      </c>
      <c r="H68" s="48"/>
    </row>
    <row r="69" s="1" customFormat="1" ht="18" customHeight="1" spans="1:8">
      <c r="A69" s="23">
        <v>2</v>
      </c>
      <c r="B69" s="36" t="s">
        <v>139</v>
      </c>
      <c r="C69" s="30"/>
      <c r="D69" s="30"/>
      <c r="E69" s="30" t="s">
        <v>140</v>
      </c>
      <c r="F69" s="32"/>
      <c r="G69" s="26">
        <f t="shared" ref="G69:G84" si="3">F69/$F$5</f>
        <v>0</v>
      </c>
      <c r="H69" s="30"/>
    </row>
    <row r="70" s="1" customFormat="1" ht="18" customHeight="1" spans="1:8">
      <c r="A70" s="27" t="s">
        <v>141</v>
      </c>
      <c r="B70" s="28" t="s">
        <v>142</v>
      </c>
      <c r="C70" s="23"/>
      <c r="D70" s="24"/>
      <c r="E70" s="24"/>
      <c r="F70" s="25"/>
      <c r="G70" s="26">
        <f t="shared" si="3"/>
        <v>0</v>
      </c>
      <c r="H70" s="23"/>
    </row>
    <row r="71" s="1" customFormat="1" ht="18" customHeight="1" spans="1:8">
      <c r="A71" s="27">
        <v>1</v>
      </c>
      <c r="B71" s="29" t="s">
        <v>143</v>
      </c>
      <c r="C71" s="23"/>
      <c r="D71" s="23"/>
      <c r="E71" s="24" t="s">
        <v>144</v>
      </c>
      <c r="F71" s="25"/>
      <c r="G71" s="26">
        <f t="shared" si="3"/>
        <v>0</v>
      </c>
      <c r="H71" s="23"/>
    </row>
    <row r="72" s="1" customFormat="1" ht="18" customHeight="1" spans="1:8">
      <c r="A72" s="27">
        <v>2</v>
      </c>
      <c r="B72" s="29" t="s">
        <v>145</v>
      </c>
      <c r="C72" s="23"/>
      <c r="D72" s="23"/>
      <c r="E72" s="24" t="s">
        <v>146</v>
      </c>
      <c r="F72" s="25"/>
      <c r="G72" s="26">
        <f t="shared" si="3"/>
        <v>0</v>
      </c>
      <c r="H72" s="23"/>
    </row>
    <row r="73" s="2" customFormat="1" ht="18" customHeight="1" spans="1:8">
      <c r="A73" s="27">
        <v>3</v>
      </c>
      <c r="B73" s="29" t="s">
        <v>147</v>
      </c>
      <c r="C73" s="48"/>
      <c r="D73" s="48"/>
      <c r="E73" s="24" t="s">
        <v>148</v>
      </c>
      <c r="F73" s="49"/>
      <c r="G73" s="26">
        <f t="shared" si="3"/>
        <v>0</v>
      </c>
      <c r="H73" s="48"/>
    </row>
    <row r="74" s="1" customFormat="1" ht="18" customHeight="1" spans="1:8">
      <c r="A74" s="27" t="s">
        <v>149</v>
      </c>
      <c r="B74" s="28" t="s">
        <v>150</v>
      </c>
      <c r="C74" s="48"/>
      <c r="D74" s="24"/>
      <c r="E74" s="24"/>
      <c r="F74" s="49"/>
      <c r="G74" s="26">
        <f t="shared" si="3"/>
        <v>0</v>
      </c>
      <c r="H74" s="54"/>
    </row>
    <row r="75" s="1" customFormat="1" ht="18" customHeight="1" spans="1:8">
      <c r="A75" s="27" t="s">
        <v>50</v>
      </c>
      <c r="B75" s="28" t="s">
        <v>151</v>
      </c>
      <c r="C75" s="48"/>
      <c r="D75" s="24"/>
      <c r="E75" s="24"/>
      <c r="F75" s="48"/>
      <c r="G75" s="26">
        <f t="shared" si="3"/>
        <v>0</v>
      </c>
      <c r="H75" s="48"/>
    </row>
    <row r="76" s="1" customFormat="1" ht="18" customHeight="1" spans="1:8">
      <c r="A76" s="55">
        <v>1</v>
      </c>
      <c r="B76" s="29" t="s">
        <v>152</v>
      </c>
      <c r="C76" s="48"/>
      <c r="D76" s="24"/>
      <c r="E76" s="46" t="s">
        <v>59</v>
      </c>
      <c r="F76" s="49"/>
      <c r="G76" s="26">
        <f t="shared" si="3"/>
        <v>0</v>
      </c>
      <c r="H76" s="48"/>
    </row>
    <row r="77" s="1" customFormat="1" ht="18" customHeight="1" spans="1:8">
      <c r="A77" s="27">
        <v>2</v>
      </c>
      <c r="B77" s="53" t="s">
        <v>153</v>
      </c>
      <c r="C77" s="48"/>
      <c r="D77" s="24"/>
      <c r="E77" s="46" t="s">
        <v>81</v>
      </c>
      <c r="F77" s="49"/>
      <c r="G77" s="26">
        <f t="shared" si="3"/>
        <v>0</v>
      </c>
      <c r="H77" s="48"/>
    </row>
    <row r="78" s="1" customFormat="1" ht="18" customHeight="1" spans="1:8">
      <c r="A78" s="27">
        <v>3</v>
      </c>
      <c r="B78" s="56" t="s">
        <v>154</v>
      </c>
      <c r="C78" s="24"/>
      <c r="D78" s="24"/>
      <c r="E78" s="51" t="s">
        <v>155</v>
      </c>
      <c r="F78" s="24"/>
      <c r="G78" s="26">
        <f t="shared" si="3"/>
        <v>0</v>
      </c>
      <c r="H78" s="57"/>
    </row>
    <row r="79" s="1" customFormat="1" ht="18" customHeight="1" spans="1:8">
      <c r="A79" s="55">
        <v>4</v>
      </c>
      <c r="B79" s="29" t="s">
        <v>132</v>
      </c>
      <c r="C79" s="48"/>
      <c r="D79" s="24"/>
      <c r="E79" s="46" t="s">
        <v>81</v>
      </c>
      <c r="F79" s="49"/>
      <c r="G79" s="26">
        <f t="shared" si="3"/>
        <v>0</v>
      </c>
      <c r="H79" s="48"/>
    </row>
    <row r="80" s="2" customFormat="1" ht="18" customHeight="1" spans="1:8">
      <c r="A80" s="27" t="s">
        <v>54</v>
      </c>
      <c r="B80" s="28" t="s">
        <v>156</v>
      </c>
      <c r="C80" s="34"/>
      <c r="D80" s="24"/>
      <c r="E80" s="24"/>
      <c r="F80" s="35"/>
      <c r="G80" s="26">
        <f t="shared" si="3"/>
        <v>0</v>
      </c>
      <c r="H80" s="34"/>
    </row>
    <row r="81" s="2" customFormat="1" ht="18" customHeight="1" spans="1:8">
      <c r="A81" s="23">
        <v>1</v>
      </c>
      <c r="B81" s="29" t="s">
        <v>157</v>
      </c>
      <c r="C81" s="42"/>
      <c r="D81" s="42"/>
      <c r="E81" s="34" t="s">
        <v>129</v>
      </c>
      <c r="F81" s="43"/>
      <c r="G81" s="26">
        <f t="shared" si="3"/>
        <v>0</v>
      </c>
      <c r="H81" s="42"/>
    </row>
    <row r="82" s="1" customFormat="1" ht="18" customHeight="1" spans="1:8">
      <c r="A82" s="23">
        <v>2</v>
      </c>
      <c r="B82" s="33" t="s">
        <v>158</v>
      </c>
      <c r="C82" s="42"/>
      <c r="D82" s="42"/>
      <c r="E82" s="34" t="s">
        <v>95</v>
      </c>
      <c r="F82" s="43"/>
      <c r="G82" s="26">
        <f t="shared" si="3"/>
        <v>0</v>
      </c>
      <c r="H82" s="42"/>
    </row>
    <row r="83" s="3" customFormat="1" ht="18" customHeight="1" spans="1:8">
      <c r="A83" s="23">
        <v>3</v>
      </c>
      <c r="B83" s="33" t="s">
        <v>159</v>
      </c>
      <c r="C83" s="34"/>
      <c r="D83" s="34"/>
      <c r="E83" s="34" t="s">
        <v>59</v>
      </c>
      <c r="F83" s="35"/>
      <c r="G83" s="26">
        <f t="shared" si="3"/>
        <v>0</v>
      </c>
      <c r="H83" s="34"/>
    </row>
    <row r="84" s="1" customFormat="1" ht="18" customHeight="1" spans="1:8">
      <c r="A84" s="27" t="s">
        <v>160</v>
      </c>
      <c r="B84" s="28" t="s">
        <v>32</v>
      </c>
      <c r="C84" s="48">
        <v>1</v>
      </c>
      <c r="D84" s="24">
        <v>1</v>
      </c>
      <c r="E84" s="24"/>
      <c r="F84" s="49">
        <v>5</v>
      </c>
      <c r="G84" s="26">
        <f t="shared" si="3"/>
        <v>0.00801282051282051</v>
      </c>
      <c r="H84" s="54">
        <v>3287</v>
      </c>
    </row>
  </sheetData>
  <mergeCells count="9">
    <mergeCell ref="A1:H1"/>
    <mergeCell ref="F2:H2"/>
    <mergeCell ref="D3:E3"/>
    <mergeCell ref="F3:G3"/>
    <mergeCell ref="A5:B5"/>
    <mergeCell ref="A3:A4"/>
    <mergeCell ref="B3:B4"/>
    <mergeCell ref="C3:C4"/>
    <mergeCell ref="H3:H4"/>
  </mergeCells>
  <printOptions horizontalCentered="1"/>
  <pageMargins left="0.196527777777778" right="0.196527777777778" top="0.393055555555556" bottom="0.0784722222222222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项目计划表</vt:lpstr>
      <vt:lpstr>资金分类统计表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2022-06-01T15:02:00Z</dcterms:created>
  <dcterms:modified xsi:type="dcterms:W3CDTF">2022-06-06T04:23:28Z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